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YCU\Desktop\書式_修正版\"/>
    </mc:Choice>
  </mc:AlternateContent>
  <xr:revisionPtr revIDLastSave="0" documentId="13_ncr:1_{259BFB8E-FA11-4BE1-A321-D0BE0EBA5574}" xr6:coauthVersionLast="47" xr6:coauthVersionMax="47" xr10:uidLastSave="{00000000-0000-0000-0000-000000000000}"/>
  <bookViews>
    <workbookView xWindow="-108" yWindow="-108" windowWidth="23256" windowHeight="12576" tabRatio="760" xr2:uid="{00000000-000D-0000-FFFF-FFFF00000000}"/>
  </bookViews>
  <sheets>
    <sheet name="追加契約時" sheetId="19" r:id="rId1"/>
    <sheet name="記入見本" sheetId="20" r:id="rId2"/>
  </sheets>
  <definedNames>
    <definedName name="_xlnm.Print_Area" localSheetId="1">記入見本!$A$1:$AM$37</definedName>
    <definedName name="_xlnm.Print_Area" localSheetId="0">追加契約時!$A$1:$AM$37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20" l="1"/>
  <c r="AI15" i="20"/>
  <c r="Y16" i="19" l="1"/>
  <c r="AI15" i="19"/>
  <c r="AD24" i="20"/>
  <c r="AD36" i="19"/>
  <c r="AD24" i="19"/>
  <c r="AD30" i="20" l="1"/>
  <c r="AD30" i="19"/>
  <c r="AD25" i="20"/>
  <c r="AD25" i="19"/>
  <c r="AD26" i="20" l="1"/>
  <c r="AD26" i="19"/>
  <c r="AD32" i="19" s="1"/>
  <c r="AD23" i="20" l="1"/>
  <c r="AD28" i="20"/>
  <c r="AD34" i="20" s="1"/>
  <c r="AD36" i="20" s="1"/>
  <c r="AD32" i="20"/>
  <c r="AD23" i="19"/>
  <c r="AD28" i="19"/>
  <c r="AD3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tc={66E47418-F95A-47E9-8418-A15651C486E7}</author>
    <author>tc={B1782F88-3926-4281-AFC7-029A9CF963FF}</author>
    <author>tc={FF8B23B5-A140-4AD4-865A-E50EE352C459}</author>
    <author>tc={66289284-5AD6-43CE-BAE0-55F12433ECA7}</author>
    <author>tc={58B34416-92CD-4839-8B70-98CA0E612C44}</author>
    <author>tc={D341523F-5DB3-4B1D-A687-9D5909D83EEA}</author>
    <author>tc={3AB8E820-69BB-44AB-847D-BAE40C7426D7}</author>
  </authors>
  <commentList>
    <comment ref="V1"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初回契約時に付番された番号をご記入ください</t>
      </text>
    </comment>
    <comment ref="V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A18"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契約途中での支払い方法の変更はできません</t>
      </text>
    </comment>
  </commentList>
</comments>
</file>

<file path=xl/sharedStrings.xml><?xml version="1.0" encoding="utf-8"?>
<sst xmlns="http://schemas.openxmlformats.org/spreadsheetml/2006/main" count="202" uniqueCount="76">
  <si>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</si>
  <si>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</si>
  <si>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</si>
  <si>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</si>
  <si>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</si>
  <si>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</si>
  <si>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</si>
  <si>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</si>
  <si>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</si>
  <si>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症例数</t>
    <rPh sb="0" eb="2">
      <t>ショウレイ</t>
    </rPh>
    <rPh sb="2" eb="3">
      <t>スウ</t>
    </rPh>
    <phoneticPr fontId="1"/>
  </si>
  <si>
    <t>症例</t>
    <rPh sb="0" eb="2">
      <t>ショウレイ</t>
    </rPh>
    <phoneticPr fontId="1"/>
  </si>
  <si>
    <t>分冊</t>
    <rPh sb="0" eb="2">
      <t>ブンサツ</t>
    </rPh>
    <phoneticPr fontId="1"/>
  </si>
  <si>
    <t>～</t>
    <phoneticPr fontId="1"/>
  </si>
  <si>
    <t>契約期間</t>
    <rPh sb="0" eb="2">
      <t>ケイヤク</t>
    </rPh>
    <rPh sb="2" eb="4">
      <t>キカン</t>
    </rPh>
    <phoneticPr fontId="1"/>
  </si>
  <si>
    <t>調査課題名</t>
    <rPh sb="0" eb="2">
      <t>チョウサ</t>
    </rPh>
    <phoneticPr fontId="1"/>
  </si>
  <si>
    <t>経費内訳書（追加契約時）</t>
    <rPh sb="0" eb="1">
      <t>ヘ</t>
    </rPh>
    <rPh sb="1" eb="2">
      <t>ヒ</t>
    </rPh>
    <rPh sb="2" eb="3">
      <t>ウチ</t>
    </rPh>
    <rPh sb="3" eb="4">
      <t>ワケ</t>
    </rPh>
    <rPh sb="4" eb="5">
      <t>ショ</t>
    </rPh>
    <rPh sb="6" eb="8">
      <t>ツイカ</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</si>
  <si>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</si>
  <si>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</si>
  <si>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</si>
  <si>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</si>
  <si>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</si>
  <si>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</si>
  <si>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追加数</t>
    <rPh sb="0" eb="2">
      <t>ツイカ</t>
    </rPh>
    <rPh sb="2" eb="3">
      <t>スウ</t>
    </rPh>
    <phoneticPr fontId="1"/>
  </si>
  <si>
    <t>現契約数</t>
    <rPh sb="0" eb="1">
      <t>ゲン</t>
    </rPh>
    <rPh sb="1" eb="3">
      <t>ケイヤク</t>
    </rPh>
    <rPh sb="3" eb="4">
      <t>スウ</t>
    </rPh>
    <phoneticPr fontId="1"/>
  </si>
  <si>
    <t>■</t>
  </si>
  <si>
    <t>前払い</t>
    <rPh sb="0" eb="2">
      <t>マエバラ</t>
    </rPh>
    <phoneticPr fontId="1"/>
  </si>
  <si>
    <t>出来高払い</t>
    <rPh sb="0" eb="3">
      <t>デキダカ</t>
    </rPh>
    <rPh sb="3" eb="4">
      <t>バラ</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</si>
  <si>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</si>
  <si>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</si>
  <si>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</si>
  <si>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</si>
  <si>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</si>
  <si>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</si>
  <si>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副作用・感染症報告</t>
    <rPh sb="0" eb="3">
      <t>フクサヨウ</t>
    </rPh>
    <rPh sb="4" eb="9">
      <t>カンセンショウホウコク</t>
    </rPh>
    <phoneticPr fontId="1"/>
  </si>
  <si>
    <t>追加契約時請求金額</t>
    <rPh sb="0" eb="2">
      <t>ツイカ</t>
    </rPh>
    <rPh sb="2" eb="5">
      <t>ケイヤクジ</t>
    </rPh>
    <rPh sb="5" eb="7">
      <t>セイキュウ</t>
    </rPh>
    <rPh sb="7" eb="9">
      <t>キンガク</t>
    </rPh>
    <phoneticPr fontId="1"/>
  </si>
  <si>
    <t>その他（　　　　　　　　　　　　　　　）</t>
    <rPh sb="2" eb="3">
      <t>ホカ</t>
    </rPh>
    <phoneticPr fontId="1"/>
  </si>
  <si>
    <t>研究経費</t>
    <phoneticPr fontId="1"/>
  </si>
  <si>
    <t>管理経費</t>
    <phoneticPr fontId="1"/>
  </si>
  <si>
    <t>（１）調査票1分冊当たり</t>
  </si>
  <si>
    <t>（２）調査票1分冊当たり 〔（１）×１０％〕</t>
    <phoneticPr fontId="1"/>
  </si>
  <si>
    <t>（３）調査票1分冊当たり〔（（１）＋（２））×３０％〕</t>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</si>
  <si>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</si>
  <si>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</si>
  <si>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YC書式331</t>
    <rPh sb="2" eb="4">
      <t>ショシキ</t>
    </rPh>
    <phoneticPr fontId="1"/>
  </si>
  <si>
    <t>作成日：西暦</t>
    <rPh sb="0" eb="3">
      <t>サクセイビ</t>
    </rPh>
    <phoneticPr fontId="1"/>
  </si>
  <si>
    <t>20XX</t>
    <phoneticPr fontId="1"/>
  </si>
  <si>
    <t>年</t>
    <rPh sb="0" eb="1">
      <t>ネン</t>
    </rPh>
    <phoneticPr fontId="1"/>
  </si>
  <si>
    <t>XX</t>
    <phoneticPr fontId="1"/>
  </si>
  <si>
    <t>月</t>
    <rPh sb="0" eb="1">
      <t>ガツ</t>
    </rPh>
    <phoneticPr fontId="1"/>
  </si>
  <si>
    <t>日</t>
    <rPh sb="0" eb="1">
      <t>ニチ</t>
    </rPh>
    <phoneticPr fontId="1"/>
  </si>
  <si>
    <t>西暦</t>
    <rPh sb="0" eb="2">
      <t>セイレキ</t>
    </rPh>
    <phoneticPr fontId="1"/>
  </si>
  <si>
    <t>22-XXX</t>
    <phoneticPr fontId="1"/>
  </si>
  <si>
    <t>●●●錠100mg</t>
    <rPh sb="3" eb="4">
      <t>ジョウ</t>
    </rPh>
    <phoneticPr fontId="1"/>
  </si>
  <si>
    <t>◎◎◎◎塩酸塩</t>
    <rPh sb="4" eb="7">
      <t>エンサンエン</t>
    </rPh>
    <phoneticPr fontId="1"/>
  </si>
  <si>
    <t>●●●錠100mg一般使用成績調査</t>
    <rPh sb="9" eb="11">
      <t>イッパン</t>
    </rPh>
    <rPh sb="11" eb="17">
      <t>シヨウセイセキチョウサ</t>
    </rPh>
    <phoneticPr fontId="1"/>
  </si>
  <si>
    <t>AAA-2222</t>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</si>
  <si>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</si>
  <si>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振込名義人：</t>
    <rPh sb="0" eb="2">
      <t>フリコミ</t>
    </rPh>
    <rPh sb="2" eb="4">
      <t>メイギ</t>
    </rPh>
    <rPh sb="4" eb="5">
      <t>ニン</t>
    </rPh>
    <phoneticPr fontId="1"/>
  </si>
  <si>
    <t>20X1</t>
    <phoneticPr fontId="1"/>
  </si>
  <si>
    <t>20X3</t>
    <phoneticPr fontId="1"/>
  </si>
  <si>
    <t>1症例あたり</t>
    <phoneticPr fontId="1"/>
  </si>
  <si>
    <t>調査票数の合計</t>
    <rPh sb="5" eb="7">
      <t>ゴウケイ</t>
    </rPh>
    <phoneticPr fontId="1"/>
  </si>
  <si>
    <t>追加調査票数の合計</t>
    <rPh sb="0" eb="2">
      <t>ツイカ</t>
    </rPh>
    <rPh sb="2" eb="4">
      <t>チョウサ</t>
    </rPh>
    <rPh sb="4" eb="6">
      <t>ヒョウスウ</t>
    </rPh>
    <rPh sb="7" eb="9">
      <t>ゴウケイ</t>
    </rPh>
    <phoneticPr fontId="1"/>
  </si>
  <si>
    <t>請求書に記載する
宛先</t>
    <rPh sb="0" eb="3">
      <t>セイキュウショ</t>
    </rPh>
    <rPh sb="4" eb="6">
      <t>キサイ</t>
    </rPh>
    <rPh sb="9" eb="11">
      <t>アテサキ</t>
    </rPh>
    <phoneticPr fontId="1"/>
  </si>
  <si>
    <t>円（税別）</t>
    <phoneticPr fontId="1"/>
  </si>
  <si>
    <t>実績に応じた経費</t>
    <phoneticPr fontId="1"/>
  </si>
  <si>
    <t>　研究経費</t>
    <phoneticPr fontId="1"/>
  </si>
  <si>
    <t>　管理経費</t>
    <phoneticPr fontId="1"/>
  </si>
  <si>
    <t>　間接経費</t>
    <phoneticPr fontId="1"/>
  </si>
  <si>
    <t>調査票1分冊当たりの経費合計〔（１）+（２）＋（３）〕</t>
    <phoneticPr fontId="1"/>
  </si>
  <si>
    <t>（ア）追加となる実績に応じた経費合計
　　　〔（１）+（（２）＋（３））×追加調査票数の合計〕</t>
    <rPh sb="3" eb="5">
      <t>ツイカ</t>
    </rPh>
    <rPh sb="8" eb="10">
      <t>ジッセキ</t>
    </rPh>
    <rPh sb="11" eb="12">
      <t>オウ</t>
    </rPh>
    <rPh sb="14" eb="16">
      <t>ケイヒ</t>
    </rPh>
    <rPh sb="16" eb="18">
      <t>ゴウケイ</t>
    </rPh>
    <rPh sb="37" eb="39">
      <t>ツイカ</t>
    </rPh>
    <phoneticPr fontId="1"/>
  </si>
  <si>
    <t>（イ）追加研究経費合計〔（１）×追加調査票数の合計〕</t>
    <rPh sb="3" eb="5">
      <t>ツイカ</t>
    </rPh>
    <rPh sb="5" eb="7">
      <t>ケンキュウ</t>
    </rPh>
    <rPh sb="7" eb="9">
      <t>ケイヒ</t>
    </rPh>
    <rPh sb="9" eb="11">
      <t>ゴウケイ</t>
    </rPh>
    <rPh sb="16" eb="18">
      <t>ツイカ</t>
    </rPh>
    <rPh sb="18" eb="22">
      <t>チョウサヒョウスウ</t>
    </rPh>
    <rPh sb="23" eb="25">
      <t>ゴウケイ</t>
    </rPh>
    <phoneticPr fontId="1"/>
  </si>
  <si>
    <t>（ウ）追加管理経費・間接経費合計
　　　〔（２）×追加調査票数＋（３）×追加調査票数の合計〕</t>
    <rPh sb="3" eb="5">
      <t>ツイカ</t>
    </rPh>
    <rPh sb="5" eb="7">
      <t>カンリ</t>
    </rPh>
    <rPh sb="7" eb="9">
      <t>ケイヒ</t>
    </rPh>
    <rPh sb="10" eb="12">
      <t>カンセツ</t>
    </rPh>
    <rPh sb="12" eb="14">
      <t>ケイヒ</t>
    </rPh>
    <rPh sb="14" eb="16">
      <t>ゴウケイ</t>
    </rPh>
    <rPh sb="25" eb="27">
      <t>ツイカ</t>
    </rPh>
    <rPh sb="27" eb="31">
      <t>チョウサヒョウスウ</t>
    </rPh>
    <rPh sb="36" eb="38">
      <t>ツイカ</t>
    </rPh>
    <rPh sb="43" eb="45">
      <t>ゴウケイ</t>
    </rPh>
    <phoneticPr fontId="1"/>
  </si>
  <si>
    <t>追加契約時発生金額合計〔（ア）〕</t>
    <rPh sb="0" eb="2">
      <t>ツイカ</t>
    </rPh>
    <rPh sb="2" eb="4">
      <t>ケイヤク</t>
    </rPh>
    <rPh sb="4" eb="5">
      <t>ジ</t>
    </rPh>
    <rPh sb="5" eb="7">
      <t>ハッセイ</t>
    </rPh>
    <rPh sb="7" eb="9">
      <t>キンガク</t>
    </rPh>
    <rPh sb="9" eb="11">
      <t>ゴウケイ</t>
    </rPh>
    <phoneticPr fontId="1"/>
  </si>
  <si>
    <t>（ウ）追加管理経費・間接経費合計
　　　〔（（２）＋（３））×追加調査票数の合計〕</t>
    <rPh sb="3" eb="5">
      <t>ツイカ</t>
    </rPh>
    <rPh sb="5" eb="7">
      <t>カンリ</t>
    </rPh>
    <rPh sb="7" eb="9">
      <t>ケイヒ</t>
    </rPh>
    <rPh sb="10" eb="12">
      <t>カンセツ</t>
    </rPh>
    <rPh sb="12" eb="14">
      <t>ケイヒ</t>
    </rPh>
    <rPh sb="14" eb="16">
      <t>ゴウケイ</t>
    </rPh>
    <rPh sb="31" eb="33">
      <t>ツイカ</t>
    </rPh>
    <rPh sb="38" eb="40">
      <t>ゴウケイ</t>
    </rPh>
    <phoneticPr fontId="1"/>
  </si>
  <si>
    <r>
      <t xml:space="preserve">支払方法
</t>
    </r>
    <r>
      <rPr>
        <sz val="9.5"/>
        <color rgb="FFFF0000"/>
        <rFont val="ＭＳ ゴシック"/>
        <family val="3"/>
        <charset val="128"/>
      </rPr>
      <t>※初回契約時の支払方法を選択してください。</t>
    </r>
    <rPh sb="0" eb="2">
      <t>シハラ</t>
    </rPh>
    <rPh sb="2" eb="4">
      <t>ホウホウ</t>
    </rPh>
    <rPh sb="6" eb="8">
      <t>ショカイ</t>
    </rPh>
    <rPh sb="8" eb="10">
      <t>ケイヤク</t>
    </rPh>
    <rPh sb="10" eb="11">
      <t>ジ</t>
    </rPh>
    <rPh sb="17" eb="19">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</si>
</sst>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2"/>
      <color rgb="FFFF0000"/>
      <name val="ＭＳ ゴシック"/>
      <family val="3"/>
      <charset val="128"/>
    </font>
    <font>
      <b/>
      <sz val="12"/>
      <name val="ＭＳ ゴシック"/>
      <family val="3"/>
      <charset val="128"/>
    </font>
    <font>
      <sz val="9.5"/>
      <color rgb="FFFF0000"/>
      <name val="ＭＳ ゴシック"/>
      <family val="3"/>
      <charset val="128"/>
    </font>
    <font>
      <sz val="9.5"/>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4">
    <xf numFmtId="0" fontId="0" fillId="0" borderId="0">
      <alignment vertical="center"/>
    </xf>
    <xf numFmtId="0" fontId="2"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198">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vertical="center" wrapText="1"/>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38" fontId="6" fillId="2" borderId="1" xfId="3" applyNumberFormat="1" applyFont="1" applyFill="1" applyBorder="1" applyAlignment="1" applyProtection="1">
      <alignmen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7" fillId="0" borderId="2" xfId="0" applyFont="1" applyBorder="1" applyAlignment="1">
      <alignment horizontal="right" vertical="center"/>
    </xf>
    <xf numFmtId="0" fontId="10" fillId="3" borderId="0" xfId="1" applyFont="1" applyFill="1" applyAlignment="1" applyProtection="1">
      <alignment horizontal="center" vertical="center"/>
      <protection locked="0"/>
    </xf>
    <xf numFmtId="0" fontId="6" fillId="0" borderId="2" xfId="1" applyFont="1" applyBorder="1" applyAlignment="1">
      <alignment vertical="center"/>
    </xf>
    <xf numFmtId="0" fontId="6" fillId="0" borderId="2" xfId="0" applyFont="1" applyBorder="1">
      <alignment vertical="center"/>
    </xf>
    <xf numFmtId="0" fontId="6" fillId="0" borderId="5" xfId="0" applyFont="1" applyBorder="1">
      <alignment vertical="center"/>
    </xf>
    <xf numFmtId="0" fontId="7" fillId="0" borderId="2" xfId="0" applyFont="1" applyBorder="1">
      <alignment vertical="center"/>
    </xf>
    <xf numFmtId="0" fontId="7" fillId="0" borderId="5" xfId="0" applyFont="1" applyBorder="1">
      <alignment vertical="center"/>
    </xf>
    <xf numFmtId="0" fontId="6" fillId="3" borderId="6" xfId="1" applyFont="1" applyFill="1" applyBorder="1" applyAlignment="1" applyProtection="1">
      <alignment horizontal="left" vertical="center" wrapText="1"/>
      <protection locked="0"/>
    </xf>
    <xf numFmtId="0" fontId="6" fillId="3" borderId="7" xfId="1" applyFont="1" applyFill="1" applyBorder="1" applyAlignment="1" applyProtection="1">
      <alignment horizontal="left" vertical="center" wrapText="1"/>
      <protection locked="0"/>
    </xf>
    <xf numFmtId="0" fontId="6" fillId="3" borderId="11" xfId="1" applyFont="1" applyFill="1" applyBorder="1" applyAlignment="1" applyProtection="1">
      <alignment horizontal="left" vertical="center" wrapText="1"/>
      <protection locked="0"/>
    </xf>
    <xf numFmtId="0" fontId="6" fillId="3" borderId="0" xfId="1" applyFont="1" applyFill="1" applyAlignment="1" applyProtection="1">
      <alignment horizontal="left" vertical="center" wrapText="1"/>
      <protection locked="0"/>
    </xf>
    <xf numFmtId="0" fontId="6" fillId="3" borderId="9" xfId="1" applyFont="1" applyFill="1" applyBorder="1" applyAlignment="1" applyProtection="1">
      <alignment horizontal="left" vertical="center" wrapText="1"/>
      <protection locked="0"/>
    </xf>
    <xf numFmtId="0" fontId="6" fillId="3"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center" vertical="center"/>
      <protection locked="0"/>
    </xf>
    <xf numFmtId="0" fontId="5" fillId="0" borderId="0" xfId="1" applyFont="1" applyAlignment="1">
      <alignment horizontal="center" vertical="center" wrapText="1"/>
    </xf>
    <xf numFmtId="0" fontId="6" fillId="0" borderId="3"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3" borderId="4" xfId="1" applyFont="1" applyFill="1" applyBorder="1" applyAlignment="1" applyProtection="1">
      <alignment horizontal="center" vertical="center"/>
      <protection locked="0"/>
    </xf>
    <xf numFmtId="0" fontId="6" fillId="3" borderId="2"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lignment vertical="center"/>
    </xf>
    <xf numFmtId="0" fontId="7" fillId="0" borderId="0" xfId="0" applyFont="1">
      <alignment vertical="center"/>
    </xf>
    <xf numFmtId="0" fontId="7" fillId="0" borderId="24" xfId="0" applyFont="1" applyBorder="1">
      <alignment vertical="center"/>
    </xf>
    <xf numFmtId="0" fontId="7" fillId="0" borderId="28"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6" fillId="0" borderId="0" xfId="1" applyFont="1" applyAlignment="1">
      <alignment horizontal="right" vertical="center"/>
    </xf>
    <xf numFmtId="0" fontId="8" fillId="0" borderId="4" xfId="0" applyFont="1" applyBorder="1">
      <alignment vertical="center"/>
    </xf>
    <xf numFmtId="0" fontId="8" fillId="0" borderId="2" xfId="0" applyFont="1" applyBorder="1">
      <alignment vertical="center"/>
    </xf>
    <xf numFmtId="0" fontId="8" fillId="0" borderId="5" xfId="0" applyFont="1" applyBorder="1">
      <alignment vertical="center"/>
    </xf>
    <xf numFmtId="31" fontId="6" fillId="0" borderId="3" xfId="0" applyNumberFormat="1" applyFont="1" applyBorder="1" applyAlignment="1" applyProtection="1">
      <alignment horizontal="left" vertical="center"/>
      <protection locked="0"/>
    </xf>
    <xf numFmtId="31" fontId="6" fillId="0" borderId="2" xfId="0" applyNumberFormat="1" applyFont="1" applyBorder="1" applyAlignment="1" applyProtection="1">
      <alignment horizontal="left" vertical="center" wrapText="1"/>
      <protection locked="0"/>
    </xf>
    <xf numFmtId="31" fontId="6" fillId="0" borderId="5" xfId="0" applyNumberFormat="1" applyFont="1" applyBorder="1" applyAlignment="1" applyProtection="1">
      <alignment horizontal="left" vertical="center" wrapText="1"/>
      <protection locked="0"/>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176" fontId="7" fillId="0" borderId="4"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0" fontId="7" fillId="0" borderId="4" xfId="0" applyFont="1" applyBorder="1" applyAlignment="1">
      <alignment horizontal="center" vertical="center"/>
    </xf>
    <xf numFmtId="0" fontId="8" fillId="0" borderId="3" xfId="0" applyFont="1" applyBorder="1">
      <alignment vertical="center"/>
    </xf>
    <xf numFmtId="38" fontId="7" fillId="2" borderId="3" xfId="2" applyFont="1" applyFill="1" applyBorder="1" applyAlignment="1" applyProtection="1">
      <alignment horizontal="right" vertical="center"/>
    </xf>
    <xf numFmtId="176" fontId="7" fillId="0" borderId="3"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31" fontId="6" fillId="0" borderId="2" xfId="0" applyNumberFormat="1" applyFont="1" applyBorder="1" applyProtection="1">
      <alignment vertical="center"/>
      <protection locked="0"/>
    </xf>
    <xf numFmtId="31" fontId="6" fillId="0" borderId="2" xfId="0" applyNumberFormat="1" applyFont="1" applyBorder="1" applyAlignment="1" applyProtection="1">
      <alignment vertical="center" wrapText="1"/>
      <protection locked="0"/>
    </xf>
    <xf numFmtId="31" fontId="6" fillId="0" borderId="5" xfId="0" applyNumberFormat="1" applyFont="1" applyBorder="1" applyProtection="1">
      <alignment vertical="center"/>
      <protection locked="0"/>
    </xf>
    <xf numFmtId="0" fontId="6" fillId="0" borderId="3" xfId="0" applyFont="1" applyBorder="1" applyAlignment="1">
      <alignment horizontal="center" vertical="center" wrapText="1"/>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0" fontId="11" fillId="0" borderId="3" xfId="0" applyFont="1" applyBorder="1" applyAlignment="1">
      <alignment horizontal="left" vertical="center"/>
    </xf>
    <xf numFmtId="38" fontId="6" fillId="2" borderId="3" xfId="0" applyNumberFormat="1" applyFont="1" applyFill="1" applyBorder="1">
      <alignment vertical="center"/>
    </xf>
    <xf numFmtId="31" fontId="6" fillId="0" borderId="3" xfId="0" applyNumberFormat="1" applyFont="1" applyBorder="1" applyAlignment="1" applyProtection="1">
      <alignment horizontal="center" vertical="center"/>
      <protection locked="0"/>
    </xf>
    <xf numFmtId="0" fontId="6" fillId="0" borderId="1" xfId="1" applyFont="1" applyBorder="1" applyAlignment="1">
      <alignment vertical="center"/>
    </xf>
    <xf numFmtId="0" fontId="6" fillId="0" borderId="10" xfId="1" applyFont="1" applyBorder="1" applyAlignment="1">
      <alignment vertical="center"/>
    </xf>
    <xf numFmtId="31" fontId="6" fillId="0" borderId="2" xfId="0" applyNumberFormat="1" applyFont="1" applyBorder="1" applyAlignment="1" applyProtection="1">
      <alignment horizontal="center" vertical="center"/>
      <protection locked="0"/>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0" fontId="6" fillId="0" borderId="4" xfId="0" applyFont="1" applyBorder="1" applyAlignment="1">
      <alignment horizontal="left" vertical="center"/>
    </xf>
    <xf numFmtId="0" fontId="6" fillId="0" borderId="5" xfId="0" applyFont="1" applyBorder="1" applyAlignment="1">
      <alignment horizontal="left" vertical="center"/>
    </xf>
    <xf numFmtId="3" fontId="7" fillId="2" borderId="1" xfId="0" applyNumberFormat="1" applyFont="1" applyFill="1" applyBorder="1" applyAlignment="1">
      <alignment horizontal="right" vertical="center"/>
    </xf>
    <xf numFmtId="0" fontId="7" fillId="0" borderId="0" xfId="0" applyFont="1" applyAlignment="1">
      <alignment horizontal="left" vertical="center"/>
    </xf>
    <xf numFmtId="0" fontId="8" fillId="0" borderId="0" xfId="0" applyFont="1" applyAlignment="1">
      <alignment horizontal="left" vertical="center"/>
    </xf>
    <xf numFmtId="3" fontId="7" fillId="4" borderId="1" xfId="0" applyNumberFormat="1" applyFont="1" applyFill="1" applyBorder="1" applyAlignment="1">
      <alignment horizontal="right" vertical="center"/>
    </xf>
    <xf numFmtId="0" fontId="7" fillId="0" borderId="0" xfId="0" applyFont="1" applyAlignment="1">
      <alignment vertical="center" wrapText="1"/>
    </xf>
    <xf numFmtId="176" fontId="7" fillId="0" borderId="1" xfId="0" applyNumberFormat="1" applyFont="1" applyBorder="1" applyAlignment="1">
      <alignment horizontal="center" vertical="center"/>
    </xf>
    <xf numFmtId="176" fontId="6" fillId="2" borderId="1" xfId="0" applyNumberFormat="1" applyFont="1" applyFill="1" applyBorder="1" applyAlignment="1">
      <alignment horizontal="right" vertical="center"/>
    </xf>
    <xf numFmtId="3" fontId="10" fillId="3" borderId="6" xfId="0" applyNumberFormat="1" applyFont="1" applyFill="1" applyBorder="1" applyAlignment="1">
      <alignment vertical="center" wrapText="1"/>
    </xf>
    <xf numFmtId="3" fontId="10" fillId="3" borderId="7" xfId="0" applyNumberFormat="1" applyFont="1" applyFill="1" applyBorder="1" applyAlignment="1">
      <alignment vertical="center" wrapText="1"/>
    </xf>
    <xf numFmtId="3" fontId="10" fillId="3" borderId="11" xfId="0" applyNumberFormat="1" applyFont="1" applyFill="1" applyBorder="1" applyAlignment="1">
      <alignment vertical="center" wrapText="1"/>
    </xf>
    <xf numFmtId="3" fontId="10" fillId="3" borderId="0" xfId="0" applyNumberFormat="1" applyFont="1" applyFill="1" applyAlignment="1">
      <alignment vertical="center" wrapText="1"/>
    </xf>
    <xf numFmtId="3" fontId="10" fillId="3" borderId="9" xfId="0" applyNumberFormat="1" applyFont="1" applyFill="1" applyBorder="1" applyAlignment="1">
      <alignment vertical="center" wrapText="1"/>
    </xf>
    <xf numFmtId="3" fontId="10" fillId="3" borderId="1" xfId="0" applyNumberFormat="1" applyFont="1" applyFill="1" applyBorder="1" applyAlignment="1">
      <alignmen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2" xfId="0" applyNumberFormat="1" applyFont="1" applyBorder="1" applyAlignment="1">
      <alignment horizontal="center" vertical="center"/>
    </xf>
    <xf numFmtId="0" fontId="10" fillId="3" borderId="0" xfId="1" applyFont="1" applyFill="1" applyAlignment="1">
      <alignment horizontal="center" vertical="center"/>
    </xf>
    <xf numFmtId="0" fontId="6" fillId="0" borderId="5" xfId="1" applyFont="1" applyBorder="1" applyAlignment="1">
      <alignment vertical="center"/>
    </xf>
    <xf numFmtId="176" fontId="6" fillId="2" borderId="3" xfId="0" applyNumberFormat="1" applyFont="1" applyFill="1" applyBorder="1" applyAlignment="1">
      <alignment horizontal="right" vertical="center"/>
    </xf>
    <xf numFmtId="0" fontId="10" fillId="3" borderId="2" xfId="0" applyFont="1" applyFill="1" applyBorder="1" applyAlignment="1" applyProtection="1">
      <alignment horizontal="center" vertical="center"/>
      <protection locked="0"/>
    </xf>
    <xf numFmtId="31" fontId="6" fillId="0" borderId="2" xfId="0" applyNumberFormat="1" applyFont="1" applyBorder="1">
      <alignment vertical="center"/>
    </xf>
    <xf numFmtId="31" fontId="6" fillId="0" borderId="2" xfId="0" applyNumberFormat="1" applyFont="1" applyBorder="1" applyAlignment="1">
      <alignment vertical="center" wrapText="1"/>
    </xf>
    <xf numFmtId="31" fontId="6" fillId="0" borderId="5" xfId="0" applyNumberFormat="1" applyFont="1" applyBorder="1">
      <alignment vertical="center"/>
    </xf>
    <xf numFmtId="0" fontId="10" fillId="3" borderId="6"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10" fillId="3" borderId="11"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9"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10" fillId="3" borderId="3" xfId="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7" fillId="3" borderId="2" xfId="0" applyFont="1" applyFill="1" applyBorder="1" applyAlignment="1">
      <alignment horizontal="center" vertical="center"/>
    </xf>
    <xf numFmtId="38" fontId="10" fillId="3" borderId="4" xfId="2" applyFont="1" applyFill="1" applyBorder="1" applyAlignment="1" applyProtection="1">
      <alignment horizontal="center" vertical="center"/>
    </xf>
    <xf numFmtId="38" fontId="10" fillId="3" borderId="2" xfId="2" applyFont="1" applyFill="1" applyBorder="1" applyAlignment="1" applyProtection="1">
      <alignment horizontal="center" vertical="center"/>
    </xf>
    <xf numFmtId="38" fontId="10" fillId="3" borderId="5" xfId="2" applyFont="1" applyFill="1" applyBorder="1" applyAlignment="1" applyProtection="1">
      <alignment horizontal="center" vertical="center"/>
    </xf>
    <xf numFmtId="0" fontId="10" fillId="3" borderId="4"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5" xfId="1"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3" fontId="13" fillId="0" borderId="7" xfId="0" applyNumberFormat="1" applyFont="1" applyBorder="1" applyAlignment="1" applyProtection="1">
      <alignment horizontal="left" vertical="center" wrapText="1"/>
      <protection locked="0"/>
    </xf>
    <xf numFmtId="3" fontId="13" fillId="0" borderId="8" xfId="0" applyNumberFormat="1" applyFont="1" applyBorder="1" applyAlignment="1" applyProtection="1">
      <alignment horizontal="left" vertical="center" wrapText="1"/>
      <protection locked="0"/>
    </xf>
    <xf numFmtId="3" fontId="13" fillId="0" borderId="7" xfId="0" applyNumberFormat="1" applyFont="1" applyBorder="1" applyAlignment="1">
      <alignment horizontal="left" vertical="center" wrapText="1"/>
    </xf>
    <xf numFmtId="3" fontId="13" fillId="0" borderId="8" xfId="0" applyNumberFormat="1" applyFont="1" applyBorder="1" applyAlignment="1">
      <alignment horizontal="left" vertical="center" wrapText="1"/>
    </xf>
  </cellXfs>
  <cellStyles count="4">
    <cellStyle name="桁区切り" xfId="2" builtinId="6"/>
    <cellStyle name="通貨" xfId="3" builtinId="7"/>
    <cellStyle name="標準" xfId="0" builtinId="0"/>
    <cellStyle name="標準 2" xfId="1" xr:uid="{00000000-0005-0000-0000-000003000000}"/>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66FFFF"/>
      <color rgb="FFFFFF99"/>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5A13EC15-AB30-4D33-A1F2-B150B36D6F51}"/>
            </a:ext>
          </a:extLst>
        </xdr:cNvPr>
        <xdr:cNvSpPr/>
      </xdr:nvSpPr>
      <xdr:spPr>
        <a:xfrm>
          <a:off x="57150" y="342900"/>
          <a:ext cx="1219200" cy="571500"/>
        </a:xfrm>
        <a:prstGeom prst="rect">
          <a:avLst/>
        </a:prstGeom>
        <a:solidFill>
          <a:sysClr val="window" lastClr="FFFFFF"/>
        </a:solid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記入見本</a:t>
          </a:r>
        </a:p>
      </xdr:txBody>
    </xdr:sp>
    <xdr:clientData/>
  </xdr:twoCellAnchor>
  <xdr:twoCellAnchor>
    <xdr:from>
      <xdr:col>6</xdr:col>
      <xdr:colOff>47625</xdr:colOff>
      <xdr:row>1</xdr:row>
      <xdr:rowOff>47625</xdr:rowOff>
    </xdr:from>
    <xdr:to>
      <xdr:col>20</xdr:col>
      <xdr:colOff>171451</xdr:colOff>
      <xdr:row>6</xdr:row>
      <xdr:rowOff>209550</xdr:rowOff>
    </xdr:to>
    <xdr:sp macro="" textlink="">
      <xdr:nvSpPr>
        <xdr:cNvPr id="5" name="四角形: 1 つの角を切り取る 4">
          <a:extLst>
            <a:ext uri="{FF2B5EF4-FFF2-40B4-BE49-F238E27FC236}">
              <a16:creationId xmlns:a16="http://schemas.microsoft.com/office/drawing/2014/main" id="{3DE80D66-0C0B-4C1A-B879-16874C636091}"/>
            </a:ext>
          </a:extLst>
        </xdr:cNvPr>
        <xdr:cNvSpPr/>
      </xdr:nvSpPr>
      <xdr:spPr>
        <a:xfrm>
          <a:off x="1419225" y="333375"/>
          <a:ext cx="3324226" cy="1362075"/>
        </a:xfrm>
        <a:prstGeom prst="snip1Rect">
          <a:avLst/>
        </a:prstGeom>
        <a:solidFill>
          <a:srgbClr val="9BBB59"/>
        </a:solidFill>
        <a:ln w="25400" cap="flat" cmpd="sng" algn="ctr">
          <a:solidFill>
            <a:srgbClr val="9BBB59">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FF99"/>
              </a:solidFill>
              <a:effectLst/>
              <a:uLnTx/>
              <a:uFillTx/>
              <a:latin typeface="Calibri" panose="020F0502020204030204"/>
              <a:ea typeface="ＭＳ Ｐゴシック" panose="020B0600070205080204" pitchFamily="50" charset="-128"/>
              <a:cs typeface="+mn-cs"/>
            </a:rPr>
            <a:t>黄色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のセルに必要事項を記入してください。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CCFFFF"/>
              </a:solidFill>
              <a:effectLst/>
              <a:uLnTx/>
              <a:uFillTx/>
              <a:latin typeface="Calibri" panose="020F0502020204030204"/>
              <a:ea typeface="ＭＳ Ｐゴシック" panose="020B0600070205080204" pitchFamily="50" charset="-128"/>
              <a:cs typeface="+mn-cs"/>
            </a:rPr>
            <a:t>水色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と</a:t>
          </a:r>
          <a:r>
            <a:rPr kumimoji="1" lang="ja-JP" altLang="en-US" sz="1600" b="1" i="0" u="none" strike="noStrike" kern="0" cap="none" spc="0" normalizeH="0" baseline="0" noProof="0">
              <a:ln>
                <a:noFill/>
              </a:ln>
              <a:solidFill>
                <a:srgbClr val="FECDFF"/>
              </a:solidFill>
              <a:effectLst/>
              <a:uLnTx/>
              <a:uFillTx/>
              <a:latin typeface="Calibri" panose="020F0502020204030204"/>
              <a:ea typeface="ＭＳ Ｐゴシック" panose="020B0600070205080204" pitchFamily="50" charset="-128"/>
              <a:cs typeface="+mn-cs"/>
            </a:rPr>
            <a:t>桃色</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4F25579E-D9DB-4F60-82C1-BC1ECE5EF125}"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2-10-20T00:26:10.46" personId="{4F25579E-D9DB-4F60-82C1-BC1ECE5EF125}" id="{66E47418-F95A-47E9-8418-A15651C486E7}">
    <text>初回契約時に付番された番号をご記入ください</text>
  </threadedComment>
  <threadedComment ref="V2" dT="2022-10-19T10:01:14.25" personId="{4F25579E-D9DB-4F60-82C1-BC1ECE5EF125}" id="{B1782F88-3926-4281-AFC7-029A9CF963FF}">
    <text>該当箇所を選択してください</text>
  </threadedComment>
  <threadedComment ref="V3" dT="2022-10-19T10:01:40.88" personId="{4F25579E-D9DB-4F60-82C1-BC1ECE5EF125}" id="{FF8B23B5-A140-4AD4-865A-E50EE352C459}">
    <text>該当箇所を選択してください</text>
  </threadedComment>
  <threadedComment ref="AE12" dT="2022-10-19T12:11:10.56" personId="{4F25579E-D9DB-4F60-82C1-BC1ECE5EF125}" id="{66289284-5AD6-43CE-BAE0-55F12433ECA7}">
    <text>該当番号がない場合は「該当なし」とご記入ください</text>
  </threadedComment>
  <threadedComment ref="N14" dT="2022-10-19T11:34:58.70" personId="{4F25579E-D9DB-4F60-82C1-BC1ECE5EF125}" id="{58B34416-92CD-4839-8B70-98CA0E612C44}">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4F25579E-D9DB-4F60-82C1-BC1ECE5EF125}" id="{D341523F-5DB3-4B1D-A687-9D5909D83EEA}">
    <text>一般使用成績調査：20,000円（税別）
特定使用成績調査：30,000円（税別）
使用成績比較調査：30,000円（税別）
副作用・感染症報告：10,000（税別）
その他：10,000円（税別）以上</text>
  </threadedComment>
  <threadedComment ref="A18" dT="2022-10-20T00:25:20.55" personId="{4F25579E-D9DB-4F60-82C1-BC1ECE5EF125}" id="{3AB8E820-69BB-44AB-847D-BAE40C7426D7}">
    <text>契約途中での支払い方法の変更はできません</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Q66"/>
  <sheetViews>
    <sheetView tabSelected="1" view="pageBreakPreview" zoomScaleNormal="100" zoomScaleSheetLayoutView="100" zoomScalePageLayoutView="80" workbookViewId="0">
      <selection activeCell="Z15" sqref="Z15:AB15"/>
    </sheetView>
  </sheetViews>
  <sheetFormatPr defaultColWidth="0.6640625" defaultRowHeight="14.4" x14ac:dyDescent="0.2"/>
  <cols>
    <col min="1" max="31" width="3" style="1" customWidth="1"/>
    <col min="32" max="32" width="3.88671875" style="1" customWidth="1"/>
    <col min="33" max="39" width="3" style="1" customWidth="1"/>
    <col min="40" max="89" width="2.33203125" style="1" customWidth="1"/>
    <col min="90" max="16384" width="0.6640625" style="1"/>
  </cols>
  <sheetData>
    <row r="1" spans="1:43" ht="22.5" customHeight="1" x14ac:dyDescent="0.2">
      <c r="A1" s="32" t="s">
        <v>43</v>
      </c>
      <c r="B1" s="32"/>
      <c r="C1" s="32"/>
      <c r="D1" s="32"/>
      <c r="E1" s="32"/>
      <c r="F1" s="32"/>
      <c r="G1" s="32"/>
      <c r="V1" s="75" t="s">
        <v>0</v>
      </c>
      <c r="W1" s="76"/>
      <c r="X1" s="77"/>
      <c r="Y1" s="78"/>
      <c r="Z1" s="76"/>
      <c r="AA1" s="76"/>
      <c r="AB1" s="76"/>
      <c r="AC1" s="76"/>
      <c r="AD1" s="76"/>
      <c r="AE1" s="76"/>
      <c r="AF1" s="76"/>
      <c r="AG1" s="76"/>
      <c r="AH1" s="76"/>
      <c r="AI1" s="76"/>
      <c r="AJ1" s="76"/>
      <c r="AK1" s="76"/>
      <c r="AL1" s="76"/>
      <c r="AM1" s="79"/>
    </row>
    <row r="2" spans="1:43" ht="22.5" customHeight="1" x14ac:dyDescent="0.2">
      <c r="A2" s="2"/>
      <c r="B2" s="2"/>
      <c r="C2" s="2"/>
      <c r="D2" s="2"/>
      <c r="E2" s="2"/>
      <c r="F2" s="2"/>
      <c r="G2" s="3"/>
      <c r="V2" s="80" t="s">
        <v>18</v>
      </c>
      <c r="W2" s="81"/>
      <c r="X2" s="82"/>
      <c r="Y2" s="20" t="s">
        <v>2</v>
      </c>
      <c r="Z2" s="49" t="s">
        <v>16</v>
      </c>
      <c r="AA2" s="49"/>
      <c r="AB2" s="49"/>
      <c r="AC2" s="24" t="s">
        <v>2</v>
      </c>
      <c r="AD2" s="49" t="s">
        <v>17</v>
      </c>
      <c r="AE2" s="49"/>
      <c r="AF2" s="49"/>
      <c r="AG2" s="24" t="s">
        <v>2</v>
      </c>
      <c r="AH2" s="49" t="s">
        <v>19</v>
      </c>
      <c r="AI2" s="49"/>
      <c r="AJ2" s="49"/>
      <c r="AK2" s="49"/>
      <c r="AL2" s="49"/>
      <c r="AM2" s="83"/>
    </row>
    <row r="3" spans="1:43" ht="18" customHeight="1" x14ac:dyDescent="0.2">
      <c r="A3" s="4"/>
      <c r="F3" s="3"/>
      <c r="G3" s="3"/>
      <c r="V3" s="84" t="s">
        <v>3</v>
      </c>
      <c r="W3" s="85"/>
      <c r="X3" s="86"/>
      <c r="Y3" s="21" t="s">
        <v>2</v>
      </c>
      <c r="Z3" s="92" t="s">
        <v>4</v>
      </c>
      <c r="AA3" s="92"/>
      <c r="AB3" s="92"/>
      <c r="AC3" s="92"/>
      <c r="AD3" s="93"/>
      <c r="AE3" s="93"/>
      <c r="AF3" s="22" t="s">
        <v>2</v>
      </c>
      <c r="AG3" s="92" t="s">
        <v>5</v>
      </c>
      <c r="AH3" s="92"/>
      <c r="AI3" s="92"/>
      <c r="AJ3" s="92"/>
      <c r="AK3" s="92"/>
      <c r="AL3" s="92"/>
      <c r="AM3" s="94"/>
    </row>
    <row r="4" spans="1:43" ht="18" customHeight="1" x14ac:dyDescent="0.2">
      <c r="A4" s="5"/>
      <c r="B4" s="5"/>
      <c r="C4" s="5"/>
      <c r="V4" s="87"/>
      <c r="W4" s="33"/>
      <c r="X4" s="88"/>
      <c r="Y4" s="22" t="s">
        <v>2</v>
      </c>
      <c r="Z4" s="93" t="s">
        <v>6</v>
      </c>
      <c r="AA4" s="93"/>
      <c r="AB4" s="93"/>
      <c r="AC4" s="93"/>
      <c r="AD4" s="93"/>
      <c r="AE4" s="93"/>
      <c r="AF4" s="22" t="s">
        <v>2</v>
      </c>
      <c r="AG4" s="93" t="s">
        <v>33</v>
      </c>
      <c r="AH4" s="93"/>
      <c r="AI4" s="93"/>
      <c r="AJ4" s="93"/>
      <c r="AK4" s="93"/>
      <c r="AL4" s="93"/>
      <c r="AM4" s="95"/>
    </row>
    <row r="5" spans="1:43" s="6" customFormat="1" ht="18" customHeight="1" thickBot="1" x14ac:dyDescent="0.25">
      <c r="V5" s="89"/>
      <c r="W5" s="90"/>
      <c r="X5" s="91"/>
      <c r="Y5" s="23" t="s">
        <v>2</v>
      </c>
      <c r="Z5" s="96" t="s">
        <v>35</v>
      </c>
      <c r="AA5" s="96"/>
      <c r="AB5" s="96"/>
      <c r="AC5" s="96"/>
      <c r="AD5" s="96"/>
      <c r="AE5" s="96"/>
      <c r="AF5" s="96"/>
      <c r="AG5" s="96"/>
      <c r="AH5" s="96"/>
      <c r="AI5" s="96"/>
      <c r="AJ5" s="96"/>
      <c r="AK5" s="96"/>
      <c r="AL5" s="96"/>
      <c r="AM5" s="97"/>
    </row>
    <row r="6" spans="1:43" s="6" customFormat="1" ht="18" customHeight="1" x14ac:dyDescent="0.2">
      <c r="AN6" s="7"/>
    </row>
    <row r="7" spans="1:43" s="6" customFormat="1" ht="23.25" customHeight="1" x14ac:dyDescent="0.2">
      <c r="Y7" s="98" t="s">
        <v>44</v>
      </c>
      <c r="Z7" s="98"/>
      <c r="AA7" s="98"/>
      <c r="AB7" s="98"/>
      <c r="AC7" s="98"/>
      <c r="AD7" s="45"/>
      <c r="AE7" s="45"/>
      <c r="AF7" s="45"/>
      <c r="AG7" s="6" t="s">
        <v>46</v>
      </c>
      <c r="AH7" s="45"/>
      <c r="AI7" s="45"/>
      <c r="AJ7" s="5" t="s">
        <v>48</v>
      </c>
      <c r="AK7" s="45"/>
      <c r="AL7" s="45"/>
      <c r="AM7" s="5" t="s">
        <v>49</v>
      </c>
    </row>
    <row r="8" spans="1:43" s="6" customFormat="1" ht="33.75" customHeight="1" x14ac:dyDescent="0.2">
      <c r="A8" s="59" t="s">
        <v>15</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7"/>
    </row>
    <row r="9" spans="1:43" s="6" customFormat="1" ht="22.5" customHeight="1" x14ac:dyDescent="0.2"/>
    <row r="10" spans="1:43" s="6" customFormat="1" ht="22.5" customHeight="1" x14ac:dyDescent="0.2">
      <c r="A10" s="60" t="s">
        <v>42</v>
      </c>
      <c r="B10" s="60"/>
      <c r="C10" s="60"/>
      <c r="D10" s="60"/>
      <c r="E10" s="60"/>
      <c r="F10" s="60"/>
      <c r="G10" s="60"/>
      <c r="H10" s="61"/>
      <c r="I10" s="62"/>
      <c r="J10" s="62"/>
      <c r="K10" s="62"/>
      <c r="L10" s="62"/>
      <c r="M10" s="62"/>
      <c r="N10" s="62"/>
      <c r="O10" s="62"/>
      <c r="P10" s="62"/>
      <c r="Q10" s="62"/>
      <c r="R10" s="62"/>
      <c r="S10" s="62"/>
      <c r="T10" s="62"/>
      <c r="U10" s="62"/>
      <c r="V10" s="62"/>
      <c r="W10" s="62"/>
      <c r="X10" s="57" t="s">
        <v>7</v>
      </c>
      <c r="Y10" s="57"/>
      <c r="Z10" s="57"/>
      <c r="AA10" s="57"/>
      <c r="AB10" s="63"/>
      <c r="AC10" s="64"/>
      <c r="AD10" s="64"/>
      <c r="AE10" s="64"/>
      <c r="AF10" s="64"/>
      <c r="AG10" s="64"/>
      <c r="AH10" s="64"/>
      <c r="AI10" s="64"/>
      <c r="AJ10" s="64"/>
      <c r="AK10" s="64"/>
      <c r="AL10" s="64"/>
      <c r="AM10" s="65"/>
    </row>
    <row r="11" spans="1:43" s="6" customFormat="1" ht="22.5" customHeight="1" x14ac:dyDescent="0.2">
      <c r="A11" s="66" t="s">
        <v>14</v>
      </c>
      <c r="B11" s="67"/>
      <c r="C11" s="67"/>
      <c r="D11" s="67"/>
      <c r="E11" s="67"/>
      <c r="F11" s="67"/>
      <c r="G11" s="68"/>
      <c r="H11" s="51"/>
      <c r="I11" s="52"/>
      <c r="J11" s="52"/>
      <c r="K11" s="52"/>
      <c r="L11" s="52"/>
      <c r="M11" s="52"/>
      <c r="N11" s="52"/>
      <c r="O11" s="52"/>
      <c r="P11" s="52"/>
      <c r="Q11" s="52"/>
      <c r="R11" s="52"/>
      <c r="S11" s="52"/>
      <c r="T11" s="52"/>
      <c r="U11" s="52"/>
      <c r="V11" s="52"/>
      <c r="W11" s="52"/>
      <c r="X11" s="52"/>
      <c r="Y11" s="52"/>
      <c r="Z11" s="52"/>
      <c r="AA11" s="52"/>
      <c r="AB11" s="52"/>
      <c r="AC11" s="52"/>
      <c r="AD11" s="52"/>
      <c r="AE11" s="57" t="s">
        <v>8</v>
      </c>
      <c r="AF11" s="57"/>
      <c r="AG11" s="57"/>
      <c r="AH11" s="57"/>
      <c r="AI11" s="57"/>
      <c r="AJ11" s="57"/>
      <c r="AK11" s="57"/>
      <c r="AL11" s="57"/>
      <c r="AM11" s="57"/>
    </row>
    <row r="12" spans="1:43" s="6" customFormat="1" ht="22.5" customHeight="1" x14ac:dyDescent="0.2">
      <c r="A12" s="69"/>
      <c r="B12" s="70"/>
      <c r="C12" s="70"/>
      <c r="D12" s="70"/>
      <c r="E12" s="70"/>
      <c r="F12" s="70"/>
      <c r="G12" s="71"/>
      <c r="H12" s="53"/>
      <c r="I12" s="54"/>
      <c r="J12" s="54"/>
      <c r="K12" s="54"/>
      <c r="L12" s="54"/>
      <c r="M12" s="54"/>
      <c r="N12" s="54"/>
      <c r="O12" s="54"/>
      <c r="P12" s="54"/>
      <c r="Q12" s="54"/>
      <c r="R12" s="54"/>
      <c r="S12" s="54"/>
      <c r="T12" s="54"/>
      <c r="U12" s="54"/>
      <c r="V12" s="54"/>
      <c r="W12" s="54"/>
      <c r="X12" s="54"/>
      <c r="Y12" s="54"/>
      <c r="Z12" s="54"/>
      <c r="AA12" s="54"/>
      <c r="AB12" s="54"/>
      <c r="AC12" s="54"/>
      <c r="AD12" s="54"/>
      <c r="AE12" s="58"/>
      <c r="AF12" s="58"/>
      <c r="AG12" s="58"/>
      <c r="AH12" s="58"/>
      <c r="AI12" s="58"/>
      <c r="AJ12" s="58"/>
      <c r="AK12" s="58"/>
      <c r="AL12" s="58"/>
      <c r="AM12" s="58"/>
    </row>
    <row r="13" spans="1:43" s="6" customFormat="1" ht="22.5" customHeight="1" x14ac:dyDescent="0.2">
      <c r="A13" s="72"/>
      <c r="B13" s="73"/>
      <c r="C13" s="73"/>
      <c r="D13" s="73"/>
      <c r="E13" s="73"/>
      <c r="F13" s="73"/>
      <c r="G13" s="74"/>
      <c r="H13" s="55"/>
      <c r="I13" s="56"/>
      <c r="J13" s="56"/>
      <c r="K13" s="56"/>
      <c r="L13" s="56"/>
      <c r="M13" s="56"/>
      <c r="N13" s="56"/>
      <c r="O13" s="56"/>
      <c r="P13" s="56"/>
      <c r="Q13" s="56"/>
      <c r="R13" s="56"/>
      <c r="S13" s="56"/>
      <c r="T13" s="56"/>
      <c r="U13" s="56"/>
      <c r="V13" s="56"/>
      <c r="W13" s="56"/>
      <c r="X13" s="56"/>
      <c r="Y13" s="56"/>
      <c r="Z13" s="56"/>
      <c r="AA13" s="56"/>
      <c r="AB13" s="56"/>
      <c r="AC13" s="56"/>
      <c r="AD13" s="56"/>
      <c r="AE13" s="58"/>
      <c r="AF13" s="58"/>
      <c r="AG13" s="58"/>
      <c r="AH13" s="58"/>
      <c r="AI13" s="58"/>
      <c r="AJ13" s="58"/>
      <c r="AK13" s="58"/>
      <c r="AL13" s="58"/>
      <c r="AM13" s="58"/>
    </row>
    <row r="14" spans="1:43" s="6" customFormat="1" ht="22.5" customHeight="1" x14ac:dyDescent="0.2">
      <c r="A14" s="114" t="s">
        <v>30</v>
      </c>
      <c r="B14" s="81"/>
      <c r="C14" s="81"/>
      <c r="D14" s="81"/>
      <c r="E14" s="81"/>
      <c r="F14" s="81"/>
      <c r="G14" s="82"/>
      <c r="H14" s="111" t="s">
        <v>2</v>
      </c>
      <c r="I14" s="112"/>
      <c r="J14" s="42" t="s">
        <v>31</v>
      </c>
      <c r="K14" s="42"/>
      <c r="L14" s="112" t="s">
        <v>2</v>
      </c>
      <c r="M14" s="112"/>
      <c r="N14" s="47" t="s">
        <v>32</v>
      </c>
      <c r="O14" s="47"/>
      <c r="P14" s="47"/>
      <c r="Q14" s="47"/>
      <c r="R14" s="47"/>
      <c r="S14" s="47"/>
      <c r="T14" s="118" t="s">
        <v>28</v>
      </c>
      <c r="U14" s="43"/>
      <c r="V14" s="43"/>
      <c r="W14" s="43"/>
      <c r="X14" s="43"/>
      <c r="Y14" s="43"/>
      <c r="Z14" s="119"/>
      <c r="AA14" s="141"/>
      <c r="AB14" s="142"/>
      <c r="AC14" s="142"/>
      <c r="AD14" s="142"/>
      <c r="AE14" s="142"/>
      <c r="AF14" s="142"/>
      <c r="AG14" s="143"/>
      <c r="AH14" s="144" t="s">
        <v>29</v>
      </c>
      <c r="AI14" s="42"/>
      <c r="AJ14" s="42"/>
      <c r="AK14" s="42"/>
      <c r="AL14" s="42"/>
      <c r="AM14" s="145"/>
    </row>
    <row r="15" spans="1:43" s="6" customFormat="1" ht="22.5" customHeight="1" x14ac:dyDescent="0.2">
      <c r="A15" s="38" t="s">
        <v>23</v>
      </c>
      <c r="B15" s="38"/>
      <c r="C15" s="38"/>
      <c r="D15" s="38"/>
      <c r="E15" s="38"/>
      <c r="F15" s="38"/>
      <c r="G15" s="38"/>
      <c r="H15" s="39" t="s">
        <v>9</v>
      </c>
      <c r="I15" s="40"/>
      <c r="J15" s="40"/>
      <c r="K15" s="40"/>
      <c r="L15" s="41"/>
      <c r="M15" s="41"/>
      <c r="N15" s="41"/>
      <c r="O15" s="42" t="s">
        <v>10</v>
      </c>
      <c r="P15" s="42"/>
      <c r="Q15" s="42"/>
      <c r="R15" s="43" t="s">
        <v>60</v>
      </c>
      <c r="S15" s="43"/>
      <c r="T15" s="43"/>
      <c r="U15" s="43"/>
      <c r="V15" s="43"/>
      <c r="W15" s="41"/>
      <c r="X15" s="41"/>
      <c r="Y15" s="41"/>
      <c r="Z15" s="42" t="s">
        <v>11</v>
      </c>
      <c r="AA15" s="42"/>
      <c r="AB15" s="42"/>
      <c r="AC15" s="43" t="s">
        <v>61</v>
      </c>
      <c r="AD15" s="43"/>
      <c r="AE15" s="43"/>
      <c r="AF15" s="43"/>
      <c r="AG15" s="43"/>
      <c r="AH15" s="43"/>
      <c r="AI15" s="113" t="str">
        <f>IF(H14="■",L15*W15,IF(L14="■","",""))</f>
        <v/>
      </c>
      <c r="AJ15" s="113"/>
      <c r="AK15" s="113"/>
      <c r="AL15" s="49" t="s">
        <v>11</v>
      </c>
      <c r="AM15" s="50"/>
      <c r="AO15" s="1"/>
      <c r="AP15" s="1"/>
      <c r="AQ15" s="1"/>
    </row>
    <row r="16" spans="1:43" s="6" customFormat="1" ht="22.5" customHeight="1" x14ac:dyDescent="0.2">
      <c r="A16" s="38" t="s">
        <v>22</v>
      </c>
      <c r="B16" s="38"/>
      <c r="C16" s="38"/>
      <c r="D16" s="38"/>
      <c r="E16" s="38"/>
      <c r="F16" s="38"/>
      <c r="G16" s="38"/>
      <c r="H16" s="39" t="s">
        <v>9</v>
      </c>
      <c r="I16" s="40"/>
      <c r="J16" s="40"/>
      <c r="K16" s="40"/>
      <c r="L16" s="41"/>
      <c r="M16" s="41"/>
      <c r="N16" s="41"/>
      <c r="O16" s="42" t="s">
        <v>10</v>
      </c>
      <c r="P16" s="42"/>
      <c r="Q16" s="42"/>
      <c r="R16" s="43" t="s">
        <v>62</v>
      </c>
      <c r="S16" s="43"/>
      <c r="T16" s="43"/>
      <c r="U16" s="43"/>
      <c r="V16" s="43"/>
      <c r="W16" s="43"/>
      <c r="X16" s="43"/>
      <c r="Y16" s="113" t="str">
        <f>IF(H14="■",L16*W15,IF(L14="■","",""))</f>
        <v/>
      </c>
      <c r="Z16" s="113"/>
      <c r="AA16" s="113"/>
      <c r="AB16" s="47" t="s">
        <v>11</v>
      </c>
      <c r="AC16" s="47"/>
      <c r="AD16" s="47"/>
      <c r="AE16" s="47"/>
      <c r="AF16" s="47"/>
      <c r="AG16" s="47"/>
      <c r="AH16" s="47"/>
      <c r="AI16" s="47"/>
      <c r="AJ16" s="47"/>
      <c r="AK16" s="47"/>
      <c r="AL16" s="47"/>
      <c r="AM16" s="48"/>
    </row>
    <row r="17" spans="1:39" s="6" customFormat="1" ht="22.5" customHeight="1" x14ac:dyDescent="0.2">
      <c r="A17" s="38" t="s">
        <v>13</v>
      </c>
      <c r="B17" s="38"/>
      <c r="C17" s="38"/>
      <c r="D17" s="38"/>
      <c r="E17" s="38"/>
      <c r="F17" s="38"/>
      <c r="G17" s="38"/>
      <c r="H17" s="44" t="s">
        <v>50</v>
      </c>
      <c r="I17" s="44"/>
      <c r="J17" s="45"/>
      <c r="K17" s="45"/>
      <c r="L17" s="45"/>
      <c r="M17" s="6" t="s">
        <v>46</v>
      </c>
      <c r="N17" s="45"/>
      <c r="O17" s="45"/>
      <c r="P17" s="5" t="s">
        <v>48</v>
      </c>
      <c r="Q17" s="45"/>
      <c r="R17" s="45"/>
      <c r="S17" s="46" t="s">
        <v>49</v>
      </c>
      <c r="T17" s="46"/>
      <c r="U17" s="46"/>
      <c r="V17" s="140" t="s">
        <v>12</v>
      </c>
      <c r="W17" s="140"/>
      <c r="X17" s="140"/>
      <c r="Y17" s="140"/>
      <c r="Z17" s="44" t="s">
        <v>50</v>
      </c>
      <c r="AA17" s="44"/>
      <c r="AB17" s="45"/>
      <c r="AC17" s="45"/>
      <c r="AD17" s="45"/>
      <c r="AE17" s="6" t="s">
        <v>46</v>
      </c>
      <c r="AF17" s="45"/>
      <c r="AG17" s="45"/>
      <c r="AH17" s="5" t="s">
        <v>48</v>
      </c>
      <c r="AI17" s="45"/>
      <c r="AJ17" s="45"/>
      <c r="AK17" s="138" t="s">
        <v>49</v>
      </c>
      <c r="AL17" s="138"/>
      <c r="AM17" s="139"/>
    </row>
    <row r="18" spans="1:39" s="6" customFormat="1" ht="44.25" customHeight="1" x14ac:dyDescent="0.2">
      <c r="A18" s="120" t="s">
        <v>75</v>
      </c>
      <c r="B18" s="121"/>
      <c r="C18" s="121"/>
      <c r="D18" s="121"/>
      <c r="E18" s="121"/>
      <c r="F18" s="121"/>
      <c r="G18" s="122"/>
      <c r="H18" s="25" t="s">
        <v>2</v>
      </c>
      <c r="I18" s="123" t="s">
        <v>25</v>
      </c>
      <c r="J18" s="123"/>
      <c r="K18" s="123"/>
      <c r="L18" s="123"/>
      <c r="M18" s="25" t="s">
        <v>2</v>
      </c>
      <c r="N18" s="124" t="s">
        <v>26</v>
      </c>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5"/>
    </row>
    <row r="19" spans="1:39" ht="22.5" customHeight="1" x14ac:dyDescent="0.2">
      <c r="A19" s="126" t="s">
        <v>63</v>
      </c>
      <c r="B19" s="38"/>
      <c r="C19" s="38"/>
      <c r="D19" s="38"/>
      <c r="E19" s="38"/>
      <c r="F19" s="38"/>
      <c r="G19" s="38"/>
      <c r="H19" s="127" t="s">
        <v>20</v>
      </c>
      <c r="I19" s="128"/>
      <c r="J19" s="128"/>
      <c r="K19" s="128"/>
      <c r="L19" s="128"/>
      <c r="M19" s="128"/>
      <c r="N19" s="128"/>
      <c r="O19" s="128"/>
      <c r="P19" s="128"/>
      <c r="Q19" s="128"/>
      <c r="R19" s="128"/>
      <c r="S19" s="128"/>
      <c r="T19" s="128"/>
      <c r="U19" s="128"/>
      <c r="V19" s="128"/>
      <c r="W19" s="128"/>
      <c r="X19" s="26" t="s">
        <v>2</v>
      </c>
      <c r="Y19" s="194" t="s">
        <v>41</v>
      </c>
      <c r="Z19" s="194"/>
      <c r="AA19" s="194"/>
      <c r="AB19" s="194"/>
      <c r="AC19" s="194"/>
      <c r="AD19" s="194"/>
      <c r="AE19" s="194"/>
      <c r="AF19" s="194"/>
      <c r="AG19" s="194"/>
      <c r="AH19" s="194"/>
      <c r="AI19" s="194"/>
      <c r="AJ19" s="194"/>
      <c r="AK19" s="194"/>
      <c r="AL19" s="194"/>
      <c r="AM19" s="195"/>
    </row>
    <row r="20" spans="1:39" ht="22.5" customHeight="1" x14ac:dyDescent="0.2">
      <c r="A20" s="38"/>
      <c r="B20" s="38"/>
      <c r="C20" s="38"/>
      <c r="D20" s="38"/>
      <c r="E20" s="38"/>
      <c r="F20" s="38"/>
      <c r="G20" s="38"/>
      <c r="H20" s="129"/>
      <c r="I20" s="130"/>
      <c r="J20" s="130"/>
      <c r="K20" s="130"/>
      <c r="L20" s="130"/>
      <c r="M20" s="130"/>
      <c r="N20" s="130"/>
      <c r="O20" s="130"/>
      <c r="P20" s="130"/>
      <c r="Q20" s="130"/>
      <c r="R20" s="130"/>
      <c r="S20" s="130"/>
      <c r="T20" s="130"/>
      <c r="U20" s="130"/>
      <c r="V20" s="130"/>
      <c r="W20" s="130"/>
      <c r="X20" s="127" t="s">
        <v>57</v>
      </c>
      <c r="Y20" s="128"/>
      <c r="Z20" s="128"/>
      <c r="AA20" s="128"/>
      <c r="AB20" s="128"/>
      <c r="AC20" s="128"/>
      <c r="AD20" s="128"/>
      <c r="AE20" s="128"/>
      <c r="AF20" s="128"/>
      <c r="AG20" s="128"/>
      <c r="AH20" s="128"/>
      <c r="AI20" s="128"/>
      <c r="AJ20" s="128"/>
      <c r="AK20" s="128"/>
      <c r="AL20" s="128"/>
      <c r="AM20" s="133"/>
    </row>
    <row r="21" spans="1:39" ht="22.5" customHeight="1" x14ac:dyDescent="0.2">
      <c r="A21" s="38"/>
      <c r="B21" s="38"/>
      <c r="C21" s="38"/>
      <c r="D21" s="38"/>
      <c r="E21" s="38"/>
      <c r="F21" s="38"/>
      <c r="G21" s="38"/>
      <c r="H21" s="131"/>
      <c r="I21" s="132"/>
      <c r="J21" s="132"/>
      <c r="K21" s="132"/>
      <c r="L21" s="132"/>
      <c r="M21" s="132"/>
      <c r="N21" s="132"/>
      <c r="O21" s="132"/>
      <c r="P21" s="132"/>
      <c r="Q21" s="132"/>
      <c r="R21" s="132"/>
      <c r="S21" s="132"/>
      <c r="T21" s="132"/>
      <c r="U21" s="132"/>
      <c r="V21" s="132"/>
      <c r="W21" s="132"/>
      <c r="X21" s="131"/>
      <c r="Y21" s="132"/>
      <c r="Z21" s="132"/>
      <c r="AA21" s="132"/>
      <c r="AB21" s="132"/>
      <c r="AC21" s="132"/>
      <c r="AD21" s="132"/>
      <c r="AE21" s="132"/>
      <c r="AF21" s="132"/>
      <c r="AG21" s="132"/>
      <c r="AH21" s="132"/>
      <c r="AI21" s="132"/>
      <c r="AJ21" s="132"/>
      <c r="AK21" s="132"/>
      <c r="AL21" s="132"/>
      <c r="AM21" s="134"/>
    </row>
    <row r="22" spans="1:39" ht="22.5" customHeight="1" x14ac:dyDescent="0.2">
      <c r="A22" s="8"/>
      <c r="B22" s="8"/>
      <c r="C22" s="8"/>
      <c r="D22" s="8"/>
      <c r="E22" s="8"/>
      <c r="F22" s="8"/>
      <c r="G22" s="8"/>
      <c r="H22" s="29"/>
      <c r="I22" s="29"/>
      <c r="J22" s="29"/>
      <c r="K22" s="29"/>
      <c r="L22" s="29"/>
      <c r="M22" s="29"/>
      <c r="N22" s="29"/>
      <c r="O22" s="29"/>
      <c r="P22" s="30"/>
      <c r="Q22" s="30"/>
      <c r="R22" s="30"/>
      <c r="S22" s="30"/>
      <c r="T22" s="30"/>
      <c r="U22" s="30"/>
      <c r="V22" s="30"/>
      <c r="W22" s="30"/>
      <c r="X22" s="30"/>
      <c r="Y22" s="30"/>
      <c r="Z22" s="30"/>
      <c r="AA22" s="30"/>
      <c r="AB22" s="30"/>
      <c r="AC22" s="30"/>
      <c r="AD22" s="30"/>
      <c r="AE22" s="30"/>
      <c r="AF22" s="30"/>
      <c r="AG22" s="30"/>
      <c r="AH22" s="30"/>
      <c r="AI22" s="30"/>
      <c r="AJ22" s="30"/>
      <c r="AK22" s="30"/>
      <c r="AL22" s="30"/>
      <c r="AM22" s="30"/>
    </row>
    <row r="23" spans="1:39" ht="22.5" customHeight="1" x14ac:dyDescent="0.2">
      <c r="A23" s="135" t="s">
        <v>65</v>
      </c>
      <c r="B23" s="135"/>
      <c r="C23" s="135"/>
      <c r="D23" s="135"/>
      <c r="E23" s="135"/>
      <c r="F23" s="135"/>
      <c r="G23" s="135"/>
      <c r="H23" s="135"/>
      <c r="I23" s="102" t="s">
        <v>69</v>
      </c>
      <c r="J23" s="102"/>
      <c r="K23" s="102"/>
      <c r="L23" s="102"/>
      <c r="M23" s="102"/>
      <c r="N23" s="102"/>
      <c r="O23" s="102"/>
      <c r="P23" s="102"/>
      <c r="Q23" s="102"/>
      <c r="R23" s="102"/>
      <c r="S23" s="102"/>
      <c r="T23" s="102"/>
      <c r="U23" s="102"/>
      <c r="V23" s="102"/>
      <c r="W23" s="102"/>
      <c r="X23" s="102"/>
      <c r="Y23" s="102"/>
      <c r="Z23" s="102"/>
      <c r="AA23" s="102"/>
      <c r="AB23" s="102"/>
      <c r="AC23" s="102"/>
      <c r="AD23" s="136" t="str">
        <f>IF(H14="■",SUM(AD24,AD25,AD26),IF(L14="■","非該当",""))</f>
        <v/>
      </c>
      <c r="AE23" s="136"/>
      <c r="AF23" s="136"/>
      <c r="AG23" s="136"/>
      <c r="AH23" s="136"/>
      <c r="AI23" s="136"/>
      <c r="AJ23" s="137" t="s">
        <v>64</v>
      </c>
      <c r="AK23" s="137"/>
      <c r="AL23" s="137"/>
      <c r="AM23" s="137"/>
    </row>
    <row r="24" spans="1:39" ht="22.5" customHeight="1" x14ac:dyDescent="0.2">
      <c r="A24" s="115" t="s">
        <v>66</v>
      </c>
      <c r="B24" s="115"/>
      <c r="C24" s="115"/>
      <c r="D24" s="115"/>
      <c r="E24" s="115"/>
      <c r="F24" s="115"/>
      <c r="G24" s="115"/>
      <c r="H24" s="115"/>
      <c r="I24" s="102" t="s">
        <v>38</v>
      </c>
      <c r="J24" s="102"/>
      <c r="K24" s="102"/>
      <c r="L24" s="102"/>
      <c r="M24" s="102"/>
      <c r="N24" s="102"/>
      <c r="O24" s="102"/>
      <c r="P24" s="102"/>
      <c r="Q24" s="102"/>
      <c r="R24" s="102"/>
      <c r="S24" s="102"/>
      <c r="T24" s="102"/>
      <c r="U24" s="102"/>
      <c r="V24" s="102"/>
      <c r="W24" s="102"/>
      <c r="X24" s="102"/>
      <c r="Y24" s="102"/>
      <c r="Z24" s="102"/>
      <c r="AA24" s="102"/>
      <c r="AB24" s="102"/>
      <c r="AC24" s="102"/>
      <c r="AD24" s="105" t="str">
        <f>IF(L14="■","非該当",IF(H14="■",AA14,""))</f>
        <v/>
      </c>
      <c r="AE24" s="106"/>
      <c r="AF24" s="106"/>
      <c r="AG24" s="106"/>
      <c r="AH24" s="106"/>
      <c r="AI24" s="107"/>
      <c r="AJ24" s="117" t="s">
        <v>21</v>
      </c>
      <c r="AK24" s="117"/>
      <c r="AL24" s="117"/>
      <c r="AM24" s="117"/>
    </row>
    <row r="25" spans="1:39" ht="22.5" customHeight="1" x14ac:dyDescent="0.2">
      <c r="A25" s="115" t="s">
        <v>67</v>
      </c>
      <c r="B25" s="115"/>
      <c r="C25" s="115"/>
      <c r="D25" s="115"/>
      <c r="E25" s="115"/>
      <c r="F25" s="115"/>
      <c r="G25" s="115"/>
      <c r="H25" s="115"/>
      <c r="I25" s="102" t="s">
        <v>39</v>
      </c>
      <c r="J25" s="102"/>
      <c r="K25" s="102"/>
      <c r="L25" s="102"/>
      <c r="M25" s="102"/>
      <c r="N25" s="102"/>
      <c r="O25" s="102"/>
      <c r="P25" s="102"/>
      <c r="Q25" s="102"/>
      <c r="R25" s="102"/>
      <c r="S25" s="102"/>
      <c r="T25" s="102"/>
      <c r="U25" s="102"/>
      <c r="V25" s="102"/>
      <c r="W25" s="102"/>
      <c r="X25" s="102"/>
      <c r="Y25" s="102"/>
      <c r="Z25" s="102"/>
      <c r="AA25" s="102"/>
      <c r="AB25" s="102"/>
      <c r="AC25" s="102"/>
      <c r="AD25" s="116" t="str">
        <f>IF(H14="■",AD24*0.1,IF(L14="■","非該当",""))</f>
        <v/>
      </c>
      <c r="AE25" s="116"/>
      <c r="AF25" s="116"/>
      <c r="AG25" s="116"/>
      <c r="AH25" s="116"/>
      <c r="AI25" s="116"/>
      <c r="AJ25" s="117" t="s">
        <v>21</v>
      </c>
      <c r="AK25" s="117"/>
      <c r="AL25" s="117"/>
      <c r="AM25" s="117"/>
    </row>
    <row r="26" spans="1:39" ht="22.5" customHeight="1" x14ac:dyDescent="0.2">
      <c r="A26" s="99" t="s">
        <v>68</v>
      </c>
      <c r="B26" s="100"/>
      <c r="C26" s="100"/>
      <c r="D26" s="100"/>
      <c r="E26" s="100"/>
      <c r="F26" s="100"/>
      <c r="G26" s="100"/>
      <c r="H26" s="101"/>
      <c r="I26" s="102" t="s">
        <v>40</v>
      </c>
      <c r="J26" s="103"/>
      <c r="K26" s="103"/>
      <c r="L26" s="103"/>
      <c r="M26" s="103"/>
      <c r="N26" s="103"/>
      <c r="O26" s="103"/>
      <c r="P26" s="103"/>
      <c r="Q26" s="103"/>
      <c r="R26" s="103"/>
      <c r="S26" s="103"/>
      <c r="T26" s="103"/>
      <c r="U26" s="103"/>
      <c r="V26" s="103"/>
      <c r="W26" s="103"/>
      <c r="X26" s="103"/>
      <c r="Y26" s="103"/>
      <c r="Z26" s="103"/>
      <c r="AA26" s="103"/>
      <c r="AB26" s="103"/>
      <c r="AC26" s="104"/>
      <c r="AD26" s="105" t="str">
        <f>IF(H14="■",(AD24+AD25)*0.3,IF(L14="■","非該当",""))</f>
        <v/>
      </c>
      <c r="AE26" s="106"/>
      <c r="AF26" s="106"/>
      <c r="AG26" s="106"/>
      <c r="AH26" s="106"/>
      <c r="AI26" s="107"/>
      <c r="AJ26" s="108" t="s">
        <v>21</v>
      </c>
      <c r="AK26" s="109"/>
      <c r="AL26" s="109"/>
      <c r="AM26" s="110"/>
    </row>
    <row r="27" spans="1:39" ht="22.5" customHeight="1" x14ac:dyDescent="0.2">
      <c r="A27" s="8"/>
      <c r="B27" s="8"/>
      <c r="C27" s="8"/>
      <c r="D27" s="8"/>
      <c r="E27" s="8"/>
      <c r="F27" s="8"/>
      <c r="G27" s="8"/>
      <c r="H27" s="29"/>
      <c r="I27" s="29"/>
      <c r="J27" s="29"/>
      <c r="K27" s="29"/>
      <c r="L27" s="29"/>
      <c r="M27" s="29"/>
      <c r="N27" s="29"/>
      <c r="O27" s="29"/>
      <c r="P27" s="30"/>
      <c r="Q27" s="30"/>
      <c r="R27" s="30"/>
      <c r="S27" s="30"/>
      <c r="T27" s="30"/>
      <c r="U27" s="30"/>
      <c r="V27" s="30"/>
      <c r="W27" s="30"/>
      <c r="X27" s="30"/>
      <c r="Y27" s="30"/>
      <c r="Z27" s="30"/>
      <c r="AA27" s="30"/>
      <c r="AB27" s="30"/>
      <c r="AC27" s="30"/>
      <c r="AD27" s="30"/>
      <c r="AE27" s="30"/>
      <c r="AF27" s="30"/>
      <c r="AG27" s="30"/>
      <c r="AH27" s="30"/>
      <c r="AI27" s="30"/>
      <c r="AJ27" s="30"/>
      <c r="AK27" s="30"/>
      <c r="AL27" s="30"/>
      <c r="AM27" s="30"/>
    </row>
    <row r="28" spans="1:39" ht="32.549999999999997" customHeight="1" x14ac:dyDescent="0.2">
      <c r="A28" s="8"/>
      <c r="B28" s="31" t="s">
        <v>70</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3" t="s">
        <v>1</v>
      </c>
      <c r="AC28" s="33"/>
      <c r="AD28" s="34" t="str">
        <f>IF(H14="■",Y16*SUM(AD24,AD25,AD26),IF(L14="■","非該当",""))</f>
        <v/>
      </c>
      <c r="AE28" s="34"/>
      <c r="AF28" s="34"/>
      <c r="AG28" s="34"/>
      <c r="AH28" s="34"/>
      <c r="AI28" s="34"/>
      <c r="AJ28" s="35" t="s">
        <v>21</v>
      </c>
      <c r="AK28" s="36"/>
      <c r="AL28" s="36"/>
      <c r="AM28" s="37"/>
    </row>
    <row r="29" spans="1:39" ht="12" customHeight="1" x14ac:dyDescent="0.2">
      <c r="A29" s="8"/>
      <c r="B29" s="8"/>
      <c r="C29" s="8"/>
      <c r="D29" s="8"/>
      <c r="E29" s="8"/>
      <c r="F29" s="8"/>
      <c r="G29" s="8"/>
      <c r="H29" s="9"/>
      <c r="I29" s="9"/>
      <c r="J29" s="9"/>
      <c r="K29" s="9"/>
      <c r="L29" s="9"/>
      <c r="M29" s="9"/>
      <c r="N29" s="9"/>
      <c r="O29" s="9"/>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22.5" customHeight="1" x14ac:dyDescent="0.2">
      <c r="A30" s="8"/>
      <c r="B30" s="93" t="s">
        <v>71</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33" t="s">
        <v>1</v>
      </c>
      <c r="AC30" s="33"/>
      <c r="AD30" s="146" t="str">
        <f>IF(H14="■",AD24*Y16,IF(L14="■","非該当",""))</f>
        <v/>
      </c>
      <c r="AE30" s="146"/>
      <c r="AF30" s="146"/>
      <c r="AG30" s="146"/>
      <c r="AH30" s="146"/>
      <c r="AI30" s="146"/>
      <c r="AJ30" s="35" t="s">
        <v>21</v>
      </c>
      <c r="AK30" s="36"/>
      <c r="AL30" s="36"/>
      <c r="AM30" s="37"/>
    </row>
    <row r="31" spans="1:39" ht="12" customHeight="1" x14ac:dyDescent="0.2">
      <c r="A31" s="8"/>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3"/>
      <c r="AC31" s="3"/>
      <c r="AD31" s="12"/>
      <c r="AE31" s="12"/>
      <c r="AF31" s="12"/>
      <c r="AG31" s="12"/>
      <c r="AH31" s="12"/>
      <c r="AI31" s="12"/>
      <c r="AJ31" s="16"/>
      <c r="AK31" s="16"/>
      <c r="AL31" s="16"/>
      <c r="AM31" s="16"/>
    </row>
    <row r="32" spans="1:39" ht="32.25" customHeight="1" x14ac:dyDescent="0.2">
      <c r="A32" s="8"/>
      <c r="B32" s="150" t="s">
        <v>74</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33" t="s">
        <v>1</v>
      </c>
      <c r="AC32" s="33"/>
      <c r="AD32" s="146" t="str">
        <f>IF(H14="■",AD25*Y16+AD26*Y16,IF(L14="■","非該当",""))</f>
        <v/>
      </c>
      <c r="AE32" s="146"/>
      <c r="AF32" s="146"/>
      <c r="AG32" s="146"/>
      <c r="AH32" s="146"/>
      <c r="AI32" s="146"/>
      <c r="AJ32" s="151" t="s">
        <v>21</v>
      </c>
      <c r="AK32" s="151"/>
      <c r="AL32" s="151"/>
      <c r="AM32" s="151"/>
    </row>
    <row r="33" spans="1:39" ht="22.5" customHeight="1" x14ac:dyDescent="0.2">
      <c r="A33" s="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3"/>
      <c r="AC33" s="3"/>
    </row>
    <row r="34" spans="1:39" ht="22.5" customHeight="1" x14ac:dyDescent="0.2">
      <c r="A34" s="8"/>
      <c r="B34" s="147" t="s">
        <v>73</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33" t="s">
        <v>1</v>
      </c>
      <c r="AC34" s="33"/>
      <c r="AD34" s="146" t="str">
        <f>IF(H14="■",AD28,IF(L14="■","非該当",""))</f>
        <v/>
      </c>
      <c r="AE34" s="146"/>
      <c r="AF34" s="146"/>
      <c r="AG34" s="146"/>
      <c r="AH34" s="146"/>
      <c r="AI34" s="146"/>
      <c r="AJ34" s="35" t="s">
        <v>21</v>
      </c>
      <c r="AK34" s="36"/>
      <c r="AL34" s="36"/>
      <c r="AM34" s="37"/>
    </row>
    <row r="35" spans="1:39" ht="22.5" customHeight="1" x14ac:dyDescent="0.2">
      <c r="A35" s="8"/>
      <c r="B35" s="11"/>
      <c r="C35" s="11"/>
      <c r="D35" s="11"/>
      <c r="E35" s="11"/>
      <c r="F35" s="11"/>
      <c r="G35" s="11"/>
      <c r="H35" s="11"/>
      <c r="I35" s="11"/>
      <c r="J35" s="11"/>
      <c r="K35" s="11"/>
      <c r="L35" s="11"/>
      <c r="M35" s="11"/>
      <c r="N35" s="11"/>
      <c r="O35" s="11"/>
      <c r="P35" s="11"/>
      <c r="Q35" s="11"/>
      <c r="R35" s="11"/>
      <c r="S35" s="11"/>
      <c r="T35" s="11"/>
      <c r="AA35" s="3"/>
      <c r="AI35" s="10"/>
      <c r="AJ35" s="10"/>
      <c r="AK35" s="10"/>
      <c r="AL35" s="10"/>
      <c r="AM35" s="10"/>
    </row>
    <row r="36" spans="1:39" ht="22.5" customHeight="1" x14ac:dyDescent="0.2">
      <c r="B36" s="148" t="s">
        <v>34</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3"/>
      <c r="AA36" s="3"/>
      <c r="AD36" s="149" t="str">
        <f>IF(AND(H14="■",H18="■"),AD34,IF(AND(H14="■",M18="■"),0,IF(L14="■",0,"")))</f>
        <v/>
      </c>
      <c r="AE36" s="149"/>
      <c r="AF36" s="149"/>
      <c r="AG36" s="149"/>
      <c r="AH36" s="149"/>
      <c r="AI36" s="149"/>
      <c r="AJ36" s="35" t="s">
        <v>21</v>
      </c>
      <c r="AK36" s="36"/>
      <c r="AL36" s="36"/>
      <c r="AM36" s="37"/>
    </row>
    <row r="37" spans="1:39" ht="22.5" customHeight="1"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3"/>
      <c r="AA37" s="3"/>
      <c r="AC37" s="12"/>
      <c r="AD37" s="12"/>
      <c r="AE37" s="12"/>
      <c r="AF37" s="12"/>
      <c r="AG37" s="12"/>
      <c r="AH37" s="12"/>
    </row>
    <row r="38" spans="1:39" ht="22.5" customHeight="1" x14ac:dyDescent="0.2"/>
    <row r="39" spans="1:39" ht="22.5" customHeight="1" x14ac:dyDescent="0.2"/>
    <row r="40" spans="1:39" ht="21.6" customHeight="1" x14ac:dyDescent="0.2"/>
    <row r="41" spans="1:39" ht="21.6" customHeight="1" x14ac:dyDescent="0.2"/>
    <row r="42" spans="1:39" ht="21.6" customHeight="1" x14ac:dyDescent="0.2"/>
    <row r="43" spans="1:39" ht="21.6" customHeight="1" x14ac:dyDescent="0.2"/>
    <row r="44" spans="1:39" ht="21.6" customHeight="1" x14ac:dyDescent="0.2"/>
    <row r="45" spans="1:39" ht="21.6" customHeight="1" x14ac:dyDescent="0.2"/>
    <row r="46" spans="1:39" ht="21.6" customHeight="1" x14ac:dyDescent="0.2"/>
    <row r="47" spans="1:39" ht="18.600000000000001" customHeight="1" x14ac:dyDescent="0.2"/>
    <row r="48" spans="1: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row r="62" ht="18.600000000000001" customHeight="1" x14ac:dyDescent="0.2"/>
    <row r="63" ht="18.600000000000001" customHeight="1" x14ac:dyDescent="0.2"/>
    <row r="64" ht="18.600000000000001" customHeight="1" x14ac:dyDescent="0.2"/>
    <row r="65" ht="18.600000000000001" customHeight="1" x14ac:dyDescent="0.2"/>
    <row r="66" ht="18.600000000000001" customHeight="1" x14ac:dyDescent="0.2"/>
  </sheetData>
  <mergeCells count="105">
    <mergeCell ref="AJ36:AM36"/>
    <mergeCell ref="AD34:AI34"/>
    <mergeCell ref="B34:AA34"/>
    <mergeCell ref="AJ34:AM34"/>
    <mergeCell ref="AB34:AC34"/>
    <mergeCell ref="B36:Y36"/>
    <mergeCell ref="AD36:AI36"/>
    <mergeCell ref="AJ30:AM30"/>
    <mergeCell ref="B32:AA32"/>
    <mergeCell ref="AB32:AC32"/>
    <mergeCell ref="AD32:AI32"/>
    <mergeCell ref="AJ32:AM32"/>
    <mergeCell ref="B30:AA30"/>
    <mergeCell ref="AB30:AC30"/>
    <mergeCell ref="AD30:AI30"/>
    <mergeCell ref="A17:G17"/>
    <mergeCell ref="H19:W21"/>
    <mergeCell ref="Y19:AM19"/>
    <mergeCell ref="X20:AM21"/>
    <mergeCell ref="A23:H23"/>
    <mergeCell ref="I23:AC23"/>
    <mergeCell ref="AD23:AI23"/>
    <mergeCell ref="AJ23:AM23"/>
    <mergeCell ref="AH7:AI7"/>
    <mergeCell ref="AK7:AL7"/>
    <mergeCell ref="Z17:AA17"/>
    <mergeCell ref="AB17:AD17"/>
    <mergeCell ref="AF17:AG17"/>
    <mergeCell ref="AI17:AJ17"/>
    <mergeCell ref="AK17:AM17"/>
    <mergeCell ref="V17:Y17"/>
    <mergeCell ref="AA14:AG14"/>
    <mergeCell ref="AH14:AM14"/>
    <mergeCell ref="A26:H26"/>
    <mergeCell ref="I26:AC26"/>
    <mergeCell ref="AD26:AI26"/>
    <mergeCell ref="AJ26:AM26"/>
    <mergeCell ref="H14:I14"/>
    <mergeCell ref="AI15:AK15"/>
    <mergeCell ref="Y16:AA16"/>
    <mergeCell ref="J14:K14"/>
    <mergeCell ref="L14:M14"/>
    <mergeCell ref="A14:G14"/>
    <mergeCell ref="N14:S14"/>
    <mergeCell ref="A25:H25"/>
    <mergeCell ref="I25:AC25"/>
    <mergeCell ref="AD25:AI25"/>
    <mergeCell ref="AJ25:AM25"/>
    <mergeCell ref="T14:Z14"/>
    <mergeCell ref="A24:H24"/>
    <mergeCell ref="I24:AC24"/>
    <mergeCell ref="AD24:AI24"/>
    <mergeCell ref="AJ24:AM24"/>
    <mergeCell ref="A18:G18"/>
    <mergeCell ref="I18:L18"/>
    <mergeCell ref="N18:AM18"/>
    <mergeCell ref="A19:G21"/>
    <mergeCell ref="A1:G1"/>
    <mergeCell ref="H11:AD13"/>
    <mergeCell ref="AE11:AM11"/>
    <mergeCell ref="AE12:AM13"/>
    <mergeCell ref="A8:AM8"/>
    <mergeCell ref="A10:G10"/>
    <mergeCell ref="H10:W10"/>
    <mergeCell ref="X10:AA10"/>
    <mergeCell ref="AB10:AM10"/>
    <mergeCell ref="A11:G13"/>
    <mergeCell ref="V1:X1"/>
    <mergeCell ref="Y1:AM1"/>
    <mergeCell ref="V2:X2"/>
    <mergeCell ref="Z2:AB2"/>
    <mergeCell ref="AD2:AF2"/>
    <mergeCell ref="AH2:AM2"/>
    <mergeCell ref="V3:X5"/>
    <mergeCell ref="Z3:AE3"/>
    <mergeCell ref="AG3:AM3"/>
    <mergeCell ref="Z4:AE4"/>
    <mergeCell ref="AG4:AM4"/>
    <mergeCell ref="Z5:AM5"/>
    <mergeCell ref="Y7:AC7"/>
    <mergeCell ref="AD7:AF7"/>
    <mergeCell ref="B28:AA28"/>
    <mergeCell ref="AB28:AC28"/>
    <mergeCell ref="AD28:AI28"/>
    <mergeCell ref="AJ28:AM28"/>
    <mergeCell ref="A15:G15"/>
    <mergeCell ref="H15:K15"/>
    <mergeCell ref="L15:N15"/>
    <mergeCell ref="Z15:AB15"/>
    <mergeCell ref="O15:Q15"/>
    <mergeCell ref="R15:V15"/>
    <mergeCell ref="W15:Y15"/>
    <mergeCell ref="H17:I17"/>
    <mergeCell ref="J17:L17"/>
    <mergeCell ref="N17:O17"/>
    <mergeCell ref="Q17:R17"/>
    <mergeCell ref="S17:U17"/>
    <mergeCell ref="A16:G16"/>
    <mergeCell ref="H16:K16"/>
    <mergeCell ref="L16:N16"/>
    <mergeCell ref="O16:Q16"/>
    <mergeCell ref="R16:X16"/>
    <mergeCell ref="AB16:AM16"/>
    <mergeCell ref="AL15:AM15"/>
    <mergeCell ref="AC15:AH15"/>
  </mergeCells>
  <phoneticPr fontId="1"/>
  <conditionalFormatting sqref="AI15:AK15 W15:Y15 Y16:AA16">
    <cfRule type="expression" dxfId="3" priority="2">
      <formula>$L$14="■"</formula>
    </cfRule>
  </conditionalFormatting>
  <conditionalFormatting sqref="AA14:AG14">
    <cfRule type="expression" dxfId="2" priority="1">
      <formula>$L$14="■"</formula>
    </cfRule>
  </conditionalFormatting>
  <dataValidations count="5">
    <dataValidation type="list" allowBlank="1" showInputMessage="1" showErrorMessage="1" sqref="M18 H18 H14 L14 AC2 AG2 Y2:Y5 AF3:AF4 X19" xr:uid="{00000000-0002-0000-0000-000000000000}">
      <formula1>"□,■"</formula1>
    </dataValidation>
    <dataValidation type="custom" allowBlank="1" showInputMessage="1" showErrorMessage="1" error="調査票の回収が「あり」の場合のみ入力できます" sqref="Y16:AA16" xr:uid="{00000000-0002-0000-0000-000001000000}">
      <formula1>H14="■"</formula1>
    </dataValidation>
    <dataValidation type="custom" allowBlank="1" showInputMessage="1" showErrorMessage="1" error="調査票の回収が「あり」の場合のみ入力できます" sqref="AA14:AG14" xr:uid="{00000000-0002-0000-0000-000002000000}">
      <formula1>H14="■"</formula1>
    </dataValidation>
    <dataValidation type="custom" allowBlank="1" showInputMessage="1" showErrorMessage="1" error="調査票の回収が「あり」の場合のみ入力できます" sqref="W15:Y15" xr:uid="{00000000-0002-0000-0000-000003000000}">
      <formula1>H14="■"</formula1>
    </dataValidation>
    <dataValidation type="custom" allowBlank="1" showInputMessage="1" showErrorMessage="1" error="調査票の回収が「あり」の場合のみ入力できます" sqref="AI15:AK15" xr:uid="{00000000-0002-0000-0000-000004000000}">
      <formula1>H14="■"</formula1>
    </dataValidation>
  </dataValidations>
  <pageMargins left="0.70866141732283472" right="0.70866141732283472" top="0.74803149606299213" bottom="0.74803149606299213" header="0.31496062992125984" footer="0.31496062992125984"/>
  <pageSetup paperSize="9" scale="75" orientation="portrait" r:id="rId1"/>
  <headerFooter>
    <oddFooter>&amp;R公立大学法人　横浜市立大学附属市民総合医療センター</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6"/>
  <sheetViews>
    <sheetView view="pageBreakPreview" topLeftCell="A13" zoomScaleNormal="100" zoomScaleSheetLayoutView="100" zoomScalePageLayoutView="80" workbookViewId="0">
      <selection activeCell="N18" sqref="N18:AM18"/>
    </sheetView>
  </sheetViews>
  <sheetFormatPr defaultColWidth="0.6640625" defaultRowHeight="14.4" x14ac:dyDescent="0.2"/>
  <cols>
    <col min="1" max="31" width="3" style="1" customWidth="1"/>
    <col min="32" max="32" width="3.88671875" style="1" customWidth="1"/>
    <col min="33" max="39" width="3" style="1" customWidth="1"/>
    <col min="40" max="89" width="2.33203125" style="1" customWidth="1"/>
    <col min="90" max="16384" width="0.6640625" style="1"/>
  </cols>
  <sheetData>
    <row r="1" spans="1:43" ht="22.5" customHeight="1" x14ac:dyDescent="0.2">
      <c r="A1" s="32" t="s">
        <v>43</v>
      </c>
      <c r="B1" s="32"/>
      <c r="C1" s="32"/>
      <c r="D1" s="32"/>
      <c r="E1" s="32"/>
      <c r="F1" s="32"/>
      <c r="G1" s="32"/>
      <c r="V1" s="75" t="s">
        <v>0</v>
      </c>
      <c r="W1" s="76"/>
      <c r="X1" s="77"/>
      <c r="Y1" s="191" t="s">
        <v>51</v>
      </c>
      <c r="Z1" s="192"/>
      <c r="AA1" s="192"/>
      <c r="AB1" s="192"/>
      <c r="AC1" s="192"/>
      <c r="AD1" s="192"/>
      <c r="AE1" s="192"/>
      <c r="AF1" s="192"/>
      <c r="AG1" s="192"/>
      <c r="AH1" s="192"/>
      <c r="AI1" s="192"/>
      <c r="AJ1" s="192"/>
      <c r="AK1" s="192"/>
      <c r="AL1" s="192"/>
      <c r="AM1" s="193"/>
    </row>
    <row r="2" spans="1:43" ht="22.5" customHeight="1" x14ac:dyDescent="0.2">
      <c r="A2" s="2"/>
      <c r="B2" s="2"/>
      <c r="C2" s="2"/>
      <c r="D2" s="2"/>
      <c r="E2" s="2"/>
      <c r="F2" s="2"/>
      <c r="G2" s="3"/>
      <c r="V2" s="80" t="s">
        <v>18</v>
      </c>
      <c r="W2" s="81"/>
      <c r="X2" s="82"/>
      <c r="Y2" s="18" t="s">
        <v>24</v>
      </c>
      <c r="Z2" s="49" t="s">
        <v>16</v>
      </c>
      <c r="AA2" s="49"/>
      <c r="AB2" s="49"/>
      <c r="AC2" s="13" t="s">
        <v>2</v>
      </c>
      <c r="AD2" s="49" t="s">
        <v>17</v>
      </c>
      <c r="AE2" s="49"/>
      <c r="AF2" s="49"/>
      <c r="AG2" s="13" t="s">
        <v>2</v>
      </c>
      <c r="AH2" s="49" t="s">
        <v>19</v>
      </c>
      <c r="AI2" s="49"/>
      <c r="AJ2" s="49"/>
      <c r="AK2" s="49"/>
      <c r="AL2" s="49"/>
      <c r="AM2" s="83"/>
    </row>
    <row r="3" spans="1:43" ht="18" customHeight="1" x14ac:dyDescent="0.2">
      <c r="A3" s="4"/>
      <c r="F3" s="3"/>
      <c r="G3" s="3"/>
      <c r="V3" s="84" t="s">
        <v>3</v>
      </c>
      <c r="W3" s="85"/>
      <c r="X3" s="86"/>
      <c r="Y3" s="19" t="s">
        <v>24</v>
      </c>
      <c r="Z3" s="92" t="s">
        <v>4</v>
      </c>
      <c r="AA3" s="92"/>
      <c r="AB3" s="92"/>
      <c r="AC3" s="92"/>
      <c r="AD3" s="93"/>
      <c r="AE3" s="93"/>
      <c r="AF3" s="14" t="s">
        <v>2</v>
      </c>
      <c r="AG3" s="92" t="s">
        <v>5</v>
      </c>
      <c r="AH3" s="92"/>
      <c r="AI3" s="92"/>
      <c r="AJ3" s="92"/>
      <c r="AK3" s="92"/>
      <c r="AL3" s="92"/>
      <c r="AM3" s="94"/>
    </row>
    <row r="4" spans="1:43" ht="18" customHeight="1" x14ac:dyDescent="0.2">
      <c r="A4" s="5"/>
      <c r="B4" s="5"/>
      <c r="C4" s="5"/>
      <c r="V4" s="87"/>
      <c r="W4" s="33"/>
      <c r="X4" s="88"/>
      <c r="Y4" s="14" t="s">
        <v>2</v>
      </c>
      <c r="Z4" s="93" t="s">
        <v>6</v>
      </c>
      <c r="AA4" s="93"/>
      <c r="AB4" s="93"/>
      <c r="AC4" s="93"/>
      <c r="AD4" s="93"/>
      <c r="AE4" s="93"/>
      <c r="AF4" s="14" t="s">
        <v>2</v>
      </c>
      <c r="AG4" s="93" t="s">
        <v>33</v>
      </c>
      <c r="AH4" s="93"/>
      <c r="AI4" s="93"/>
      <c r="AJ4" s="93"/>
      <c r="AK4" s="93"/>
      <c r="AL4" s="93"/>
      <c r="AM4" s="95"/>
    </row>
    <row r="5" spans="1:43" s="6" customFormat="1" ht="18" customHeight="1" thickBot="1" x14ac:dyDescent="0.25">
      <c r="V5" s="89"/>
      <c r="W5" s="90"/>
      <c r="X5" s="91"/>
      <c r="Y5" s="15" t="s">
        <v>2</v>
      </c>
      <c r="Z5" s="96" t="s">
        <v>35</v>
      </c>
      <c r="AA5" s="96"/>
      <c r="AB5" s="96"/>
      <c r="AC5" s="96"/>
      <c r="AD5" s="96"/>
      <c r="AE5" s="96"/>
      <c r="AF5" s="96"/>
      <c r="AG5" s="96"/>
      <c r="AH5" s="96"/>
      <c r="AI5" s="96"/>
      <c r="AJ5" s="96"/>
      <c r="AK5" s="96"/>
      <c r="AL5" s="96"/>
      <c r="AM5" s="97"/>
    </row>
    <row r="6" spans="1:43" s="6" customFormat="1" ht="18" customHeight="1" x14ac:dyDescent="0.2">
      <c r="AN6" s="7"/>
    </row>
    <row r="7" spans="1:43" s="6" customFormat="1" ht="23.25" customHeight="1" x14ac:dyDescent="0.2">
      <c r="Y7" s="98" t="s">
        <v>44</v>
      </c>
      <c r="Z7" s="98"/>
      <c r="AA7" s="98"/>
      <c r="AB7" s="98"/>
      <c r="AC7" s="98"/>
      <c r="AD7" s="166" t="s">
        <v>45</v>
      </c>
      <c r="AE7" s="166"/>
      <c r="AF7" s="166"/>
      <c r="AG7" s="6" t="s">
        <v>46</v>
      </c>
      <c r="AH7" s="166" t="s">
        <v>47</v>
      </c>
      <c r="AI7" s="166"/>
      <c r="AJ7" s="5" t="s">
        <v>48</v>
      </c>
      <c r="AK7" s="166" t="s">
        <v>47</v>
      </c>
      <c r="AL7" s="166"/>
      <c r="AM7" s="5" t="s">
        <v>49</v>
      </c>
    </row>
    <row r="8" spans="1:43" s="6" customFormat="1" ht="33.75" customHeight="1" x14ac:dyDescent="0.2">
      <c r="A8" s="59" t="s">
        <v>15</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7"/>
    </row>
    <row r="9" spans="1:43" s="6" customFormat="1" ht="22.5" customHeight="1" x14ac:dyDescent="0.2"/>
    <row r="10" spans="1:43" s="6" customFormat="1" ht="22.5" customHeight="1" x14ac:dyDescent="0.2">
      <c r="A10" s="60" t="s">
        <v>42</v>
      </c>
      <c r="B10" s="60"/>
      <c r="C10" s="60"/>
      <c r="D10" s="60"/>
      <c r="E10" s="60"/>
      <c r="F10" s="60"/>
      <c r="G10" s="60"/>
      <c r="H10" s="186" t="s">
        <v>52</v>
      </c>
      <c r="I10" s="187"/>
      <c r="J10" s="187"/>
      <c r="K10" s="187"/>
      <c r="L10" s="187"/>
      <c r="M10" s="187"/>
      <c r="N10" s="187"/>
      <c r="O10" s="187"/>
      <c r="P10" s="187"/>
      <c r="Q10" s="187"/>
      <c r="R10" s="187"/>
      <c r="S10" s="187"/>
      <c r="T10" s="187"/>
      <c r="U10" s="187"/>
      <c r="V10" s="187"/>
      <c r="W10" s="187"/>
      <c r="X10" s="57" t="s">
        <v>7</v>
      </c>
      <c r="Y10" s="57"/>
      <c r="Z10" s="57"/>
      <c r="AA10" s="57"/>
      <c r="AB10" s="57"/>
      <c r="AC10" s="57"/>
      <c r="AD10" s="188" t="s">
        <v>53</v>
      </c>
      <c r="AE10" s="189"/>
      <c r="AF10" s="189"/>
      <c r="AG10" s="189"/>
      <c r="AH10" s="189"/>
      <c r="AI10" s="189"/>
      <c r="AJ10" s="189"/>
      <c r="AK10" s="189"/>
      <c r="AL10" s="189"/>
      <c r="AM10" s="190"/>
    </row>
    <row r="11" spans="1:43" s="6" customFormat="1" ht="22.5" customHeight="1" x14ac:dyDescent="0.2">
      <c r="A11" s="66" t="s">
        <v>14</v>
      </c>
      <c r="B11" s="67"/>
      <c r="C11" s="67"/>
      <c r="D11" s="67"/>
      <c r="E11" s="67"/>
      <c r="F11" s="67"/>
      <c r="G11" s="68"/>
      <c r="H11" s="173" t="s">
        <v>54</v>
      </c>
      <c r="I11" s="174"/>
      <c r="J11" s="174"/>
      <c r="K11" s="174"/>
      <c r="L11" s="174"/>
      <c r="M11" s="174"/>
      <c r="N11" s="174"/>
      <c r="O11" s="174"/>
      <c r="P11" s="174"/>
      <c r="Q11" s="174"/>
      <c r="R11" s="174"/>
      <c r="S11" s="174"/>
      <c r="T11" s="174"/>
      <c r="U11" s="174"/>
      <c r="V11" s="174"/>
      <c r="W11" s="174"/>
      <c r="X11" s="174"/>
      <c r="Y11" s="174"/>
      <c r="Z11" s="174"/>
      <c r="AA11" s="174"/>
      <c r="AB11" s="174"/>
      <c r="AC11" s="174"/>
      <c r="AD11" s="174"/>
      <c r="AE11" s="57" t="s">
        <v>8</v>
      </c>
      <c r="AF11" s="57"/>
      <c r="AG11" s="57"/>
      <c r="AH11" s="57"/>
      <c r="AI11" s="57"/>
      <c r="AJ11" s="57"/>
      <c r="AK11" s="57"/>
      <c r="AL11" s="57"/>
      <c r="AM11" s="57"/>
    </row>
    <row r="12" spans="1:43" s="6" customFormat="1" ht="22.5" customHeight="1" x14ac:dyDescent="0.2">
      <c r="A12" s="69"/>
      <c r="B12" s="70"/>
      <c r="C12" s="70"/>
      <c r="D12" s="70"/>
      <c r="E12" s="70"/>
      <c r="F12" s="70"/>
      <c r="G12" s="71"/>
      <c r="H12" s="175"/>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9" t="s">
        <v>55</v>
      </c>
      <c r="AF12" s="179"/>
      <c r="AG12" s="179"/>
      <c r="AH12" s="179"/>
      <c r="AI12" s="179"/>
      <c r="AJ12" s="179"/>
      <c r="AK12" s="179"/>
      <c r="AL12" s="179"/>
      <c r="AM12" s="179"/>
    </row>
    <row r="13" spans="1:43" s="6" customFormat="1" ht="22.5" customHeight="1" x14ac:dyDescent="0.2">
      <c r="A13" s="72"/>
      <c r="B13" s="73"/>
      <c r="C13" s="73"/>
      <c r="D13" s="73"/>
      <c r="E13" s="73"/>
      <c r="F13" s="73"/>
      <c r="G13" s="74"/>
      <c r="H13" s="177"/>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9"/>
      <c r="AF13" s="179"/>
      <c r="AG13" s="179"/>
      <c r="AH13" s="179"/>
      <c r="AI13" s="179"/>
      <c r="AJ13" s="179"/>
      <c r="AK13" s="179"/>
      <c r="AL13" s="179"/>
      <c r="AM13" s="179"/>
    </row>
    <row r="14" spans="1:43" s="6" customFormat="1" ht="22.5" customHeight="1" x14ac:dyDescent="0.2">
      <c r="A14" s="114" t="s">
        <v>30</v>
      </c>
      <c r="B14" s="81"/>
      <c r="C14" s="81"/>
      <c r="D14" s="81"/>
      <c r="E14" s="81"/>
      <c r="F14" s="81"/>
      <c r="G14" s="82"/>
      <c r="H14" s="180" t="s">
        <v>24</v>
      </c>
      <c r="I14" s="181"/>
      <c r="J14" s="47" t="s">
        <v>31</v>
      </c>
      <c r="K14" s="47"/>
      <c r="L14" s="182" t="s">
        <v>2</v>
      </c>
      <c r="M14" s="182"/>
      <c r="N14" s="47" t="s">
        <v>32</v>
      </c>
      <c r="O14" s="47"/>
      <c r="P14" s="47"/>
      <c r="Q14" s="47"/>
      <c r="R14" s="47"/>
      <c r="S14" s="47"/>
      <c r="T14" s="118" t="s">
        <v>28</v>
      </c>
      <c r="U14" s="43"/>
      <c r="V14" s="43"/>
      <c r="W14" s="43"/>
      <c r="X14" s="43"/>
      <c r="Y14" s="43"/>
      <c r="Z14" s="119"/>
      <c r="AA14" s="183">
        <v>20000</v>
      </c>
      <c r="AB14" s="184"/>
      <c r="AC14" s="184"/>
      <c r="AD14" s="184"/>
      <c r="AE14" s="184"/>
      <c r="AF14" s="184"/>
      <c r="AG14" s="185"/>
      <c r="AH14" s="144" t="s">
        <v>29</v>
      </c>
      <c r="AI14" s="42"/>
      <c r="AJ14" s="42"/>
      <c r="AK14" s="42"/>
      <c r="AL14" s="42"/>
      <c r="AM14" s="42"/>
    </row>
    <row r="15" spans="1:43" s="6" customFormat="1" ht="22.5" customHeight="1" x14ac:dyDescent="0.2">
      <c r="A15" s="38" t="s">
        <v>23</v>
      </c>
      <c r="B15" s="38"/>
      <c r="C15" s="38"/>
      <c r="D15" s="38"/>
      <c r="E15" s="38"/>
      <c r="F15" s="38"/>
      <c r="G15" s="38"/>
      <c r="H15" s="39" t="s">
        <v>9</v>
      </c>
      <c r="I15" s="40"/>
      <c r="J15" s="40"/>
      <c r="K15" s="40"/>
      <c r="L15" s="169">
        <v>5</v>
      </c>
      <c r="M15" s="169"/>
      <c r="N15" s="169"/>
      <c r="O15" s="42" t="s">
        <v>10</v>
      </c>
      <c r="P15" s="42"/>
      <c r="Q15" s="42"/>
      <c r="R15" s="43" t="s">
        <v>60</v>
      </c>
      <c r="S15" s="43"/>
      <c r="T15" s="43"/>
      <c r="U15" s="43"/>
      <c r="V15" s="43"/>
      <c r="W15" s="169">
        <v>3</v>
      </c>
      <c r="X15" s="169"/>
      <c r="Y15" s="169"/>
      <c r="Z15" s="42" t="s">
        <v>11</v>
      </c>
      <c r="AA15" s="42"/>
      <c r="AB15" s="42"/>
      <c r="AC15" s="43" t="s">
        <v>61</v>
      </c>
      <c r="AD15" s="43"/>
      <c r="AE15" s="43"/>
      <c r="AF15" s="43"/>
      <c r="AG15" s="43"/>
      <c r="AH15" s="43"/>
      <c r="AI15" s="113">
        <f>IF(H14="■",L15*W15,IF(L14="■","",""))</f>
        <v>15</v>
      </c>
      <c r="AJ15" s="113"/>
      <c r="AK15" s="113"/>
      <c r="AL15" s="49" t="s">
        <v>11</v>
      </c>
      <c r="AM15" s="50"/>
      <c r="AO15" s="1"/>
      <c r="AP15" s="1"/>
      <c r="AQ15" s="1"/>
    </row>
    <row r="16" spans="1:43" s="6" customFormat="1" ht="22.5" customHeight="1" x14ac:dyDescent="0.2">
      <c r="A16" s="38" t="s">
        <v>22</v>
      </c>
      <c r="B16" s="38"/>
      <c r="C16" s="38"/>
      <c r="D16" s="38"/>
      <c r="E16" s="38"/>
      <c r="F16" s="38"/>
      <c r="G16" s="38"/>
      <c r="H16" s="39" t="s">
        <v>9</v>
      </c>
      <c r="I16" s="40"/>
      <c r="J16" s="40"/>
      <c r="K16" s="40"/>
      <c r="L16" s="169">
        <v>2</v>
      </c>
      <c r="M16" s="169"/>
      <c r="N16" s="169"/>
      <c r="O16" s="42" t="s">
        <v>10</v>
      </c>
      <c r="P16" s="42"/>
      <c r="Q16" s="42"/>
      <c r="R16" s="43" t="s">
        <v>62</v>
      </c>
      <c r="S16" s="43"/>
      <c r="T16" s="43"/>
      <c r="U16" s="43"/>
      <c r="V16" s="43"/>
      <c r="W16" s="43"/>
      <c r="X16" s="43"/>
      <c r="Y16" s="113">
        <f>IF(H14="■",L16*W15,IF(L14="■","",""))</f>
        <v>6</v>
      </c>
      <c r="Z16" s="113"/>
      <c r="AA16" s="113"/>
      <c r="AB16" s="47" t="s">
        <v>11</v>
      </c>
      <c r="AC16" s="47"/>
      <c r="AD16" s="47"/>
      <c r="AE16" s="47"/>
      <c r="AF16" s="47"/>
      <c r="AG16" s="47"/>
      <c r="AH16" s="47"/>
      <c r="AI16" s="47"/>
      <c r="AJ16" s="47"/>
      <c r="AK16" s="47"/>
      <c r="AL16" s="47"/>
      <c r="AM16" s="48"/>
    </row>
    <row r="17" spans="1:39" s="6" customFormat="1" ht="22.5" customHeight="1" x14ac:dyDescent="0.2">
      <c r="A17" s="38" t="s">
        <v>13</v>
      </c>
      <c r="B17" s="38"/>
      <c r="C17" s="38"/>
      <c r="D17" s="38"/>
      <c r="E17" s="38"/>
      <c r="F17" s="38"/>
      <c r="G17" s="38"/>
      <c r="H17" s="44" t="s">
        <v>50</v>
      </c>
      <c r="I17" s="44"/>
      <c r="J17" s="166" t="s">
        <v>58</v>
      </c>
      <c r="K17" s="166"/>
      <c r="L17" s="166"/>
      <c r="M17" s="6" t="s">
        <v>46</v>
      </c>
      <c r="N17" s="166" t="s">
        <v>47</v>
      </c>
      <c r="O17" s="166"/>
      <c r="P17" s="5" t="s">
        <v>48</v>
      </c>
      <c r="Q17" s="166" t="s">
        <v>47</v>
      </c>
      <c r="R17" s="166"/>
      <c r="S17" s="46" t="s">
        <v>49</v>
      </c>
      <c r="T17" s="46"/>
      <c r="U17" s="46"/>
      <c r="V17" s="165" t="s">
        <v>12</v>
      </c>
      <c r="W17" s="165"/>
      <c r="X17" s="165"/>
      <c r="Y17" s="165"/>
      <c r="Z17" s="44" t="s">
        <v>50</v>
      </c>
      <c r="AA17" s="44"/>
      <c r="AB17" s="166" t="s">
        <v>59</v>
      </c>
      <c r="AC17" s="166"/>
      <c r="AD17" s="166"/>
      <c r="AE17" s="6" t="s">
        <v>46</v>
      </c>
      <c r="AF17" s="166" t="s">
        <v>47</v>
      </c>
      <c r="AG17" s="166"/>
      <c r="AH17" s="5" t="s">
        <v>48</v>
      </c>
      <c r="AI17" s="166" t="s">
        <v>47</v>
      </c>
      <c r="AJ17" s="166"/>
      <c r="AK17" s="46" t="s">
        <v>49</v>
      </c>
      <c r="AL17" s="46"/>
      <c r="AM17" s="167"/>
    </row>
    <row r="18" spans="1:39" s="6" customFormat="1" ht="44.25" customHeight="1" x14ac:dyDescent="0.2">
      <c r="A18" s="120" t="s">
        <v>75</v>
      </c>
      <c r="B18" s="121"/>
      <c r="C18" s="121"/>
      <c r="D18" s="121"/>
      <c r="E18" s="121"/>
      <c r="F18" s="121"/>
      <c r="G18" s="122"/>
      <c r="H18" s="27" t="s">
        <v>24</v>
      </c>
      <c r="I18" s="170" t="s">
        <v>25</v>
      </c>
      <c r="J18" s="170"/>
      <c r="K18" s="170"/>
      <c r="L18" s="170"/>
      <c r="M18" s="27" t="s">
        <v>2</v>
      </c>
      <c r="N18" s="171" t="s">
        <v>26</v>
      </c>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2"/>
    </row>
    <row r="19" spans="1:39" ht="22.5" customHeight="1" x14ac:dyDescent="0.2">
      <c r="A19" s="126" t="s">
        <v>63</v>
      </c>
      <c r="B19" s="38"/>
      <c r="C19" s="38"/>
      <c r="D19" s="38"/>
      <c r="E19" s="38"/>
      <c r="F19" s="38"/>
      <c r="G19" s="38"/>
      <c r="H19" s="153" t="s">
        <v>56</v>
      </c>
      <c r="I19" s="154"/>
      <c r="J19" s="154"/>
      <c r="K19" s="154"/>
      <c r="L19" s="154"/>
      <c r="M19" s="154"/>
      <c r="N19" s="154"/>
      <c r="O19" s="154"/>
      <c r="P19" s="154"/>
      <c r="Q19" s="154"/>
      <c r="R19" s="154"/>
      <c r="S19" s="154"/>
      <c r="T19" s="154"/>
      <c r="U19" s="154"/>
      <c r="V19" s="154"/>
      <c r="W19" s="154"/>
      <c r="X19" s="28" t="s">
        <v>24</v>
      </c>
      <c r="Y19" s="196" t="s">
        <v>41</v>
      </c>
      <c r="Z19" s="196"/>
      <c r="AA19" s="196"/>
      <c r="AB19" s="196"/>
      <c r="AC19" s="196"/>
      <c r="AD19" s="196"/>
      <c r="AE19" s="196"/>
      <c r="AF19" s="196"/>
      <c r="AG19" s="196"/>
      <c r="AH19" s="196"/>
      <c r="AI19" s="196"/>
      <c r="AJ19" s="196"/>
      <c r="AK19" s="196"/>
      <c r="AL19" s="196"/>
      <c r="AM19" s="197"/>
    </row>
    <row r="20" spans="1:39" ht="22.5" customHeight="1" x14ac:dyDescent="0.2">
      <c r="A20" s="38"/>
      <c r="B20" s="38"/>
      <c r="C20" s="38"/>
      <c r="D20" s="38"/>
      <c r="E20" s="38"/>
      <c r="F20" s="38"/>
      <c r="G20" s="38"/>
      <c r="H20" s="155"/>
      <c r="I20" s="156"/>
      <c r="J20" s="156"/>
      <c r="K20" s="156"/>
      <c r="L20" s="156"/>
      <c r="M20" s="156"/>
      <c r="N20" s="156"/>
      <c r="O20" s="156"/>
      <c r="P20" s="156"/>
      <c r="Q20" s="156"/>
      <c r="R20" s="156"/>
      <c r="S20" s="156"/>
      <c r="T20" s="156"/>
      <c r="U20" s="156"/>
      <c r="V20" s="156"/>
      <c r="W20" s="156"/>
      <c r="X20" s="159" t="s">
        <v>57</v>
      </c>
      <c r="Y20" s="160"/>
      <c r="Z20" s="160"/>
      <c r="AA20" s="160"/>
      <c r="AB20" s="160"/>
      <c r="AC20" s="160"/>
      <c r="AD20" s="160"/>
      <c r="AE20" s="160"/>
      <c r="AF20" s="160"/>
      <c r="AG20" s="160"/>
      <c r="AH20" s="160"/>
      <c r="AI20" s="160"/>
      <c r="AJ20" s="160"/>
      <c r="AK20" s="160"/>
      <c r="AL20" s="160"/>
      <c r="AM20" s="161"/>
    </row>
    <row r="21" spans="1:39" ht="22.5" customHeight="1" x14ac:dyDescent="0.2">
      <c r="A21" s="38"/>
      <c r="B21" s="38"/>
      <c r="C21" s="38"/>
      <c r="D21" s="38"/>
      <c r="E21" s="38"/>
      <c r="F21" s="38"/>
      <c r="G21" s="38"/>
      <c r="H21" s="157"/>
      <c r="I21" s="158"/>
      <c r="J21" s="158"/>
      <c r="K21" s="158"/>
      <c r="L21" s="158"/>
      <c r="M21" s="158"/>
      <c r="N21" s="158"/>
      <c r="O21" s="158"/>
      <c r="P21" s="158"/>
      <c r="Q21" s="158"/>
      <c r="R21" s="158"/>
      <c r="S21" s="158"/>
      <c r="T21" s="158"/>
      <c r="U21" s="158"/>
      <c r="V21" s="158"/>
      <c r="W21" s="158"/>
      <c r="X21" s="162"/>
      <c r="Y21" s="163"/>
      <c r="Z21" s="163"/>
      <c r="AA21" s="163"/>
      <c r="AB21" s="163"/>
      <c r="AC21" s="163"/>
      <c r="AD21" s="163"/>
      <c r="AE21" s="163"/>
      <c r="AF21" s="163"/>
      <c r="AG21" s="163"/>
      <c r="AH21" s="163"/>
      <c r="AI21" s="163"/>
      <c r="AJ21" s="163"/>
      <c r="AK21" s="163"/>
      <c r="AL21" s="163"/>
      <c r="AM21" s="164"/>
    </row>
    <row r="22" spans="1:39" ht="22.5" customHeight="1" x14ac:dyDescent="0.2">
      <c r="A22" s="8"/>
      <c r="B22" s="8"/>
      <c r="C22" s="8"/>
      <c r="D22" s="8"/>
      <c r="E22" s="8"/>
      <c r="F22" s="8"/>
      <c r="G22" s="8"/>
      <c r="H22" s="9"/>
      <c r="I22" s="9"/>
      <c r="J22" s="9"/>
      <c r="K22" s="9"/>
      <c r="L22" s="9"/>
      <c r="M22" s="9"/>
      <c r="N22" s="9"/>
      <c r="O22" s="9"/>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2.5" customHeight="1" x14ac:dyDescent="0.2">
      <c r="A23" s="135" t="s">
        <v>65</v>
      </c>
      <c r="B23" s="135"/>
      <c r="C23" s="135"/>
      <c r="D23" s="135"/>
      <c r="E23" s="135"/>
      <c r="F23" s="135"/>
      <c r="G23" s="135"/>
      <c r="H23" s="135"/>
      <c r="I23" s="102" t="s">
        <v>69</v>
      </c>
      <c r="J23" s="102"/>
      <c r="K23" s="102"/>
      <c r="L23" s="102"/>
      <c r="M23" s="102"/>
      <c r="N23" s="102"/>
      <c r="O23" s="102"/>
      <c r="P23" s="102"/>
      <c r="Q23" s="102"/>
      <c r="R23" s="102"/>
      <c r="S23" s="102"/>
      <c r="T23" s="102"/>
      <c r="U23" s="102"/>
      <c r="V23" s="102"/>
      <c r="W23" s="102"/>
      <c r="X23" s="102"/>
      <c r="Y23" s="102"/>
      <c r="Z23" s="102"/>
      <c r="AA23" s="102"/>
      <c r="AB23" s="102"/>
      <c r="AC23" s="102"/>
      <c r="AD23" s="168">
        <f>IF(H14="■",SUM(AD24,AD25,AD26),IF(L14="■","非該当",""))</f>
        <v>28600</v>
      </c>
      <c r="AE23" s="168"/>
      <c r="AF23" s="168"/>
      <c r="AG23" s="168"/>
      <c r="AH23" s="168"/>
      <c r="AI23" s="168"/>
      <c r="AJ23" s="137" t="s">
        <v>64</v>
      </c>
      <c r="AK23" s="137"/>
      <c r="AL23" s="137"/>
      <c r="AM23" s="137"/>
    </row>
    <row r="24" spans="1:39" ht="22.5" customHeight="1" x14ac:dyDescent="0.2">
      <c r="A24" s="115" t="s">
        <v>36</v>
      </c>
      <c r="B24" s="115"/>
      <c r="C24" s="115"/>
      <c r="D24" s="115"/>
      <c r="E24" s="115"/>
      <c r="F24" s="115"/>
      <c r="G24" s="115"/>
      <c r="H24" s="115"/>
      <c r="I24" s="102" t="s">
        <v>38</v>
      </c>
      <c r="J24" s="102"/>
      <c r="K24" s="102"/>
      <c r="L24" s="102"/>
      <c r="M24" s="102"/>
      <c r="N24" s="102"/>
      <c r="O24" s="102"/>
      <c r="P24" s="102"/>
      <c r="Q24" s="102"/>
      <c r="R24" s="102"/>
      <c r="S24" s="102"/>
      <c r="T24" s="102"/>
      <c r="U24" s="102"/>
      <c r="V24" s="102"/>
      <c r="W24" s="102"/>
      <c r="X24" s="102"/>
      <c r="Y24" s="102"/>
      <c r="Z24" s="102"/>
      <c r="AA24" s="102"/>
      <c r="AB24" s="102"/>
      <c r="AC24" s="102"/>
      <c r="AD24" s="105">
        <f>IF(L14="■","非該当",IF(H14="■",AA14,""))</f>
        <v>20000</v>
      </c>
      <c r="AE24" s="106"/>
      <c r="AF24" s="106"/>
      <c r="AG24" s="106"/>
      <c r="AH24" s="106"/>
      <c r="AI24" s="107"/>
      <c r="AJ24" s="117" t="s">
        <v>21</v>
      </c>
      <c r="AK24" s="117"/>
      <c r="AL24" s="117"/>
      <c r="AM24" s="117"/>
    </row>
    <row r="25" spans="1:39" ht="22.5" customHeight="1" x14ac:dyDescent="0.2">
      <c r="A25" s="115" t="s">
        <v>37</v>
      </c>
      <c r="B25" s="115"/>
      <c r="C25" s="115"/>
      <c r="D25" s="115"/>
      <c r="E25" s="115"/>
      <c r="F25" s="115"/>
      <c r="G25" s="115"/>
      <c r="H25" s="115"/>
      <c r="I25" s="102" t="s">
        <v>39</v>
      </c>
      <c r="J25" s="102"/>
      <c r="K25" s="102"/>
      <c r="L25" s="102"/>
      <c r="M25" s="102"/>
      <c r="N25" s="102"/>
      <c r="O25" s="102"/>
      <c r="P25" s="102"/>
      <c r="Q25" s="102"/>
      <c r="R25" s="102"/>
      <c r="S25" s="102"/>
      <c r="T25" s="102"/>
      <c r="U25" s="102"/>
      <c r="V25" s="102"/>
      <c r="W25" s="102"/>
      <c r="X25" s="102"/>
      <c r="Y25" s="102"/>
      <c r="Z25" s="102"/>
      <c r="AA25" s="102"/>
      <c r="AB25" s="102"/>
      <c r="AC25" s="102"/>
      <c r="AD25" s="116">
        <f>IF(H14="■",AD24*0.1,IF(L14="■","非該当",""))</f>
        <v>2000</v>
      </c>
      <c r="AE25" s="116"/>
      <c r="AF25" s="116"/>
      <c r="AG25" s="116"/>
      <c r="AH25" s="116"/>
      <c r="AI25" s="116"/>
      <c r="AJ25" s="117" t="s">
        <v>21</v>
      </c>
      <c r="AK25" s="117"/>
      <c r="AL25" s="117"/>
      <c r="AM25" s="117"/>
    </row>
    <row r="26" spans="1:39" ht="22.5" customHeight="1" x14ac:dyDescent="0.2">
      <c r="A26" s="99" t="s">
        <v>27</v>
      </c>
      <c r="B26" s="100"/>
      <c r="C26" s="100"/>
      <c r="D26" s="100"/>
      <c r="E26" s="100"/>
      <c r="F26" s="100"/>
      <c r="G26" s="100"/>
      <c r="H26" s="101"/>
      <c r="I26" s="102" t="s">
        <v>40</v>
      </c>
      <c r="J26" s="103"/>
      <c r="K26" s="103"/>
      <c r="L26" s="103"/>
      <c r="M26" s="103"/>
      <c r="N26" s="103"/>
      <c r="O26" s="103"/>
      <c r="P26" s="103"/>
      <c r="Q26" s="103"/>
      <c r="R26" s="103"/>
      <c r="S26" s="103"/>
      <c r="T26" s="103"/>
      <c r="U26" s="103"/>
      <c r="V26" s="103"/>
      <c r="W26" s="103"/>
      <c r="X26" s="103"/>
      <c r="Y26" s="103"/>
      <c r="Z26" s="103"/>
      <c r="AA26" s="103"/>
      <c r="AB26" s="103"/>
      <c r="AC26" s="104"/>
      <c r="AD26" s="105">
        <f>IF(H14="■",(AD24+AD25)*0.3,IF(L14="■","非該当",""))</f>
        <v>6600</v>
      </c>
      <c r="AE26" s="106"/>
      <c r="AF26" s="106"/>
      <c r="AG26" s="106"/>
      <c r="AH26" s="106"/>
      <c r="AI26" s="107"/>
      <c r="AJ26" s="108" t="s">
        <v>21</v>
      </c>
      <c r="AK26" s="109"/>
      <c r="AL26" s="109"/>
      <c r="AM26" s="110"/>
    </row>
    <row r="27" spans="1:39" ht="22.5" customHeight="1" x14ac:dyDescent="0.2">
      <c r="A27" s="8"/>
      <c r="B27" s="8"/>
      <c r="C27" s="8"/>
      <c r="D27" s="8"/>
      <c r="E27" s="8"/>
      <c r="F27" s="8"/>
      <c r="G27" s="8"/>
      <c r="H27" s="9"/>
      <c r="I27" s="9"/>
      <c r="J27" s="9"/>
      <c r="K27" s="9"/>
      <c r="L27" s="9"/>
      <c r="M27" s="9"/>
      <c r="N27" s="9"/>
      <c r="O27" s="9"/>
      <c r="P27" s="10"/>
      <c r="Q27" s="10"/>
      <c r="R27" s="10"/>
      <c r="S27" s="10"/>
      <c r="T27" s="10"/>
      <c r="U27" s="10"/>
      <c r="V27" s="10"/>
      <c r="W27" s="10"/>
      <c r="X27" s="10"/>
      <c r="Y27" s="10"/>
      <c r="Z27" s="10"/>
      <c r="AA27" s="10"/>
      <c r="AB27" s="10"/>
      <c r="AC27" s="10"/>
      <c r="AD27" s="10"/>
      <c r="AE27" s="10"/>
      <c r="AF27" s="10"/>
      <c r="AG27" s="10"/>
      <c r="AH27" s="10"/>
      <c r="AI27" s="10"/>
      <c r="AJ27" s="10"/>
      <c r="AK27" s="10"/>
      <c r="AL27" s="10"/>
      <c r="AM27" s="10"/>
    </row>
    <row r="28" spans="1:39" ht="32.549999999999997" customHeight="1" x14ac:dyDescent="0.2">
      <c r="A28" s="8"/>
      <c r="B28" s="31" t="s">
        <v>70</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3" t="s">
        <v>1</v>
      </c>
      <c r="AC28" s="33"/>
      <c r="AD28" s="152">
        <f>IF(H14="■",Y16*SUM(AD24,AD25,AD26),IF(L14="■","非該当",""))</f>
        <v>171600</v>
      </c>
      <c r="AE28" s="152"/>
      <c r="AF28" s="152"/>
      <c r="AG28" s="152"/>
      <c r="AH28" s="152"/>
      <c r="AI28" s="152"/>
      <c r="AJ28" s="35" t="s">
        <v>21</v>
      </c>
      <c r="AK28" s="36"/>
      <c r="AL28" s="36"/>
      <c r="AM28" s="37"/>
    </row>
    <row r="29" spans="1:39" ht="12" customHeight="1" x14ac:dyDescent="0.2">
      <c r="A29" s="8"/>
      <c r="B29" s="8"/>
      <c r="C29" s="8"/>
      <c r="D29" s="8"/>
      <c r="E29" s="8"/>
      <c r="F29" s="8"/>
      <c r="G29" s="8"/>
      <c r="H29" s="9"/>
      <c r="I29" s="9"/>
      <c r="J29" s="9"/>
      <c r="K29" s="9"/>
      <c r="L29" s="9"/>
      <c r="M29" s="9"/>
      <c r="N29" s="9"/>
      <c r="O29" s="9"/>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row r="30" spans="1:39" ht="22.5" customHeight="1" x14ac:dyDescent="0.2">
      <c r="A30" s="8"/>
      <c r="B30" s="93" t="s">
        <v>71</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33" t="s">
        <v>1</v>
      </c>
      <c r="AC30" s="33"/>
      <c r="AD30" s="146">
        <f>IF(H14="■",AD24*Y16,IF(L14="■","非該当",""))</f>
        <v>120000</v>
      </c>
      <c r="AE30" s="146"/>
      <c r="AF30" s="146"/>
      <c r="AG30" s="146"/>
      <c r="AH30" s="146"/>
      <c r="AI30" s="146"/>
      <c r="AJ30" s="35" t="s">
        <v>21</v>
      </c>
      <c r="AK30" s="36"/>
      <c r="AL30" s="36"/>
      <c r="AM30" s="37"/>
    </row>
    <row r="31" spans="1:39" ht="12" customHeight="1" x14ac:dyDescent="0.2">
      <c r="A31" s="8"/>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3"/>
      <c r="AC31" s="3"/>
      <c r="AD31" s="12"/>
      <c r="AE31" s="12"/>
      <c r="AF31" s="12"/>
      <c r="AG31" s="12"/>
      <c r="AH31" s="12"/>
      <c r="AI31" s="12"/>
      <c r="AJ31" s="16"/>
      <c r="AK31" s="16"/>
      <c r="AL31" s="16"/>
      <c r="AM31" s="16"/>
    </row>
    <row r="32" spans="1:39" ht="32.25" customHeight="1" x14ac:dyDescent="0.2">
      <c r="A32" s="8"/>
      <c r="B32" s="150" t="s">
        <v>72</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33" t="s">
        <v>1</v>
      </c>
      <c r="AC32" s="33"/>
      <c r="AD32" s="146">
        <f>IF(H14="■",AD25*Y16+AD26*Y16,IF(L14="■","非該当",""))</f>
        <v>51600</v>
      </c>
      <c r="AE32" s="146"/>
      <c r="AF32" s="146"/>
      <c r="AG32" s="146"/>
      <c r="AH32" s="146"/>
      <c r="AI32" s="146"/>
      <c r="AJ32" s="151" t="s">
        <v>21</v>
      </c>
      <c r="AK32" s="151"/>
      <c r="AL32" s="151"/>
      <c r="AM32" s="151"/>
    </row>
    <row r="33" spans="1:39" ht="22.5" customHeight="1" x14ac:dyDescent="0.2">
      <c r="A33" s="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3"/>
      <c r="AC33" s="3"/>
    </row>
    <row r="34" spans="1:39" ht="22.5" customHeight="1" x14ac:dyDescent="0.2">
      <c r="A34" s="8"/>
      <c r="B34" s="147" t="s">
        <v>73</v>
      </c>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33" t="s">
        <v>1</v>
      </c>
      <c r="AC34" s="33"/>
      <c r="AD34" s="146">
        <f>IF(H14="■",AD28,IF(L14="■","非該当",""))</f>
        <v>171600</v>
      </c>
      <c r="AE34" s="146"/>
      <c r="AF34" s="146"/>
      <c r="AG34" s="146"/>
      <c r="AH34" s="146"/>
      <c r="AI34" s="146"/>
      <c r="AJ34" s="35" t="s">
        <v>21</v>
      </c>
      <c r="AK34" s="36"/>
      <c r="AL34" s="36"/>
      <c r="AM34" s="37"/>
    </row>
    <row r="35" spans="1:39" ht="22.5" customHeight="1" x14ac:dyDescent="0.2">
      <c r="A35" s="8"/>
      <c r="B35" s="11"/>
      <c r="C35" s="11"/>
      <c r="D35" s="11"/>
      <c r="E35" s="11"/>
      <c r="F35" s="11"/>
      <c r="G35" s="11"/>
      <c r="H35" s="11"/>
      <c r="I35" s="11"/>
      <c r="J35" s="11"/>
      <c r="K35" s="11"/>
      <c r="L35" s="11"/>
      <c r="M35" s="11"/>
      <c r="N35" s="11"/>
      <c r="O35" s="11"/>
      <c r="P35" s="11"/>
      <c r="Q35" s="11"/>
      <c r="R35" s="11"/>
      <c r="S35" s="11"/>
      <c r="T35" s="11"/>
      <c r="AA35" s="3"/>
      <c r="AI35" s="10"/>
      <c r="AJ35" s="10"/>
      <c r="AK35" s="10"/>
      <c r="AL35" s="10"/>
      <c r="AM35" s="10"/>
    </row>
    <row r="36" spans="1:39" ht="22.5" customHeight="1" x14ac:dyDescent="0.2">
      <c r="B36" s="148" t="s">
        <v>34</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3"/>
      <c r="AA36" s="3"/>
      <c r="AD36" s="149">
        <f>IF(AND(H14="■",H18="■"),AD34,IF(AND(H14="■",M18="■"),0,IF(L14="■",0,"")))</f>
        <v>171600</v>
      </c>
      <c r="AE36" s="149"/>
      <c r="AF36" s="149"/>
      <c r="AG36" s="149"/>
      <c r="AH36" s="149"/>
      <c r="AI36" s="149"/>
      <c r="AJ36" s="35" t="s">
        <v>21</v>
      </c>
      <c r="AK36" s="36"/>
      <c r="AL36" s="36"/>
      <c r="AM36" s="37"/>
    </row>
    <row r="37" spans="1:39" ht="22.5" customHeight="1"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3"/>
      <c r="AA37" s="3"/>
      <c r="AC37" s="12"/>
      <c r="AD37" s="12"/>
      <c r="AE37" s="12"/>
      <c r="AF37" s="12"/>
      <c r="AG37" s="12"/>
      <c r="AH37" s="12"/>
    </row>
    <row r="38" spans="1:39" ht="22.5" customHeight="1" x14ac:dyDescent="0.2"/>
    <row r="39" spans="1:39" ht="22.5" customHeight="1" x14ac:dyDescent="0.2"/>
    <row r="40" spans="1:39" ht="21.6" customHeight="1" x14ac:dyDescent="0.2"/>
    <row r="41" spans="1:39" ht="21.6" customHeight="1" x14ac:dyDescent="0.2"/>
    <row r="42" spans="1:39" ht="21.6" customHeight="1" x14ac:dyDescent="0.2"/>
    <row r="43" spans="1:39" ht="21.6" customHeight="1" x14ac:dyDescent="0.2"/>
    <row r="44" spans="1:39" ht="21.6" customHeight="1" x14ac:dyDescent="0.2"/>
    <row r="45" spans="1:39" ht="21.6" customHeight="1" x14ac:dyDescent="0.2"/>
    <row r="46" spans="1:39" ht="21.6" customHeight="1" x14ac:dyDescent="0.2"/>
    <row r="47" spans="1:39" ht="18.600000000000001" customHeight="1" x14ac:dyDescent="0.2"/>
    <row r="48" spans="1: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row r="61" ht="18.600000000000001" customHeight="1" x14ac:dyDescent="0.2"/>
    <row r="62" ht="18.600000000000001" customHeight="1" x14ac:dyDescent="0.2"/>
    <row r="63" ht="18.600000000000001" customHeight="1" x14ac:dyDescent="0.2"/>
    <row r="64" ht="18.600000000000001" customHeight="1" x14ac:dyDescent="0.2"/>
    <row r="65" ht="18.600000000000001" customHeight="1" x14ac:dyDescent="0.2"/>
    <row r="66" ht="18.600000000000001" customHeight="1" x14ac:dyDescent="0.2"/>
  </sheetData>
  <sheetProtection sheet="1" objects="1" scenarios="1"/>
  <mergeCells count="105">
    <mergeCell ref="A1:G1"/>
    <mergeCell ref="V1:X1"/>
    <mergeCell ref="Y1:AM1"/>
    <mergeCell ref="V2:X2"/>
    <mergeCell ref="Z2:AB2"/>
    <mergeCell ref="AD2:AF2"/>
    <mergeCell ref="AH2:AM2"/>
    <mergeCell ref="Y7:AC7"/>
    <mergeCell ref="AD7:AF7"/>
    <mergeCell ref="AH7:AI7"/>
    <mergeCell ref="AK7:AL7"/>
    <mergeCell ref="A8:AM8"/>
    <mergeCell ref="A10:G10"/>
    <mergeCell ref="H10:W10"/>
    <mergeCell ref="V3:X5"/>
    <mergeCell ref="Z3:AE3"/>
    <mergeCell ref="AG3:AM3"/>
    <mergeCell ref="Z4:AE4"/>
    <mergeCell ref="AG4:AM4"/>
    <mergeCell ref="Z5:AM5"/>
    <mergeCell ref="X10:AC10"/>
    <mergeCell ref="AD10:AM10"/>
    <mergeCell ref="AL15:AM15"/>
    <mergeCell ref="R16:X16"/>
    <mergeCell ref="Y16:AA16"/>
    <mergeCell ref="AB16:AM16"/>
    <mergeCell ref="A11:G13"/>
    <mergeCell ref="H11:AD13"/>
    <mergeCell ref="AE11:AM11"/>
    <mergeCell ref="AE12:AM13"/>
    <mergeCell ref="A14:G14"/>
    <mergeCell ref="H14:I14"/>
    <mergeCell ref="J14:K14"/>
    <mergeCell ref="L14:M14"/>
    <mergeCell ref="N14:S14"/>
    <mergeCell ref="T14:Z14"/>
    <mergeCell ref="AA14:AG14"/>
    <mergeCell ref="AH14:AM14"/>
    <mergeCell ref="A15:G15"/>
    <mergeCell ref="H15:K15"/>
    <mergeCell ref="L15:N15"/>
    <mergeCell ref="O15:Q15"/>
    <mergeCell ref="R15:V15"/>
    <mergeCell ref="W15:Y15"/>
    <mergeCell ref="Z15:AB15"/>
    <mergeCell ref="AC15:AH15"/>
    <mergeCell ref="AI15:AK15"/>
    <mergeCell ref="A23:H23"/>
    <mergeCell ref="I23:AC23"/>
    <mergeCell ref="AD23:AI23"/>
    <mergeCell ref="AJ23:AM23"/>
    <mergeCell ref="AJ28:AM28"/>
    <mergeCell ref="A24:H24"/>
    <mergeCell ref="A16:G16"/>
    <mergeCell ref="H16:K16"/>
    <mergeCell ref="L16:N16"/>
    <mergeCell ref="O16:Q16"/>
    <mergeCell ref="A18:G18"/>
    <mergeCell ref="I18:L18"/>
    <mergeCell ref="N18:AM18"/>
    <mergeCell ref="A19:G21"/>
    <mergeCell ref="H19:W21"/>
    <mergeCell ref="Y19:AM19"/>
    <mergeCell ref="X20:AM21"/>
    <mergeCell ref="V17:Y17"/>
    <mergeCell ref="Z17:AA17"/>
    <mergeCell ref="AB17:AD17"/>
    <mergeCell ref="AF17:AG17"/>
    <mergeCell ref="AI17:AJ17"/>
    <mergeCell ref="AK17:AM17"/>
    <mergeCell ref="A17:G17"/>
    <mergeCell ref="H17:I17"/>
    <mergeCell ref="J17:L17"/>
    <mergeCell ref="N17:O17"/>
    <mergeCell ref="Q17:R17"/>
    <mergeCell ref="S17:U17"/>
    <mergeCell ref="AD36:AI36"/>
    <mergeCell ref="AJ36:AM36"/>
    <mergeCell ref="B30:AA30"/>
    <mergeCell ref="AB30:AC30"/>
    <mergeCell ref="AD30:AI30"/>
    <mergeCell ref="AJ30:AM30"/>
    <mergeCell ref="B32:AA32"/>
    <mergeCell ref="AB32:AC32"/>
    <mergeCell ref="AD32:AI32"/>
    <mergeCell ref="AJ32:AM32"/>
    <mergeCell ref="B36:Y36"/>
    <mergeCell ref="B34:AA34"/>
    <mergeCell ref="AB34:AC34"/>
    <mergeCell ref="AD34:AI34"/>
    <mergeCell ref="AJ34:AM34"/>
    <mergeCell ref="B28:AA28"/>
    <mergeCell ref="I24:AC24"/>
    <mergeCell ref="AD24:AI24"/>
    <mergeCell ref="AJ24:AM24"/>
    <mergeCell ref="A25:H25"/>
    <mergeCell ref="I25:AC25"/>
    <mergeCell ref="AD25:AI25"/>
    <mergeCell ref="AJ25:AM25"/>
    <mergeCell ref="A26:H26"/>
    <mergeCell ref="I26:AC26"/>
    <mergeCell ref="AD26:AI26"/>
    <mergeCell ref="AJ26:AM26"/>
    <mergeCell ref="AB28:AC28"/>
    <mergeCell ref="AD28:AI28"/>
  </mergeCells>
  <phoneticPr fontId="1"/>
  <conditionalFormatting sqref="AA14:AG14">
    <cfRule type="expression" dxfId="1" priority="2">
      <formula>$L$14="■"</formula>
    </cfRule>
  </conditionalFormatting>
  <conditionalFormatting sqref="AI15:AK15 W15:Y15 Y16:AA16">
    <cfRule type="expression" dxfId="0" priority="1">
      <formula>$L$14="■"</formula>
    </cfRule>
  </conditionalFormatting>
  <dataValidations count="4">
    <dataValidation type="list" allowBlank="1" showInputMessage="1" showErrorMessage="1" sqref="M18 H18 AF3:AF4 H14 AC2 AG2 Y2:Y5 L14 X19" xr:uid="{00000000-0002-0000-0100-000000000000}">
      <formula1>"□,■"</formula1>
    </dataValidation>
    <dataValidation type="custom" allowBlank="1" showInputMessage="1" showErrorMessage="1" error="調査票の回収が「あり」の場合のみ入力できます" sqref="AI15:AK15" xr:uid="{00000000-0002-0000-0100-000001000000}">
      <formula1>H14="■"</formula1>
    </dataValidation>
    <dataValidation type="custom" allowBlank="1" showInputMessage="1" showErrorMessage="1" error="調査票の回収が「あり」の場合のみ入力できます" sqref="W15:Y15" xr:uid="{00000000-0002-0000-0100-000002000000}">
      <formula1>H14="■"</formula1>
    </dataValidation>
    <dataValidation type="custom" allowBlank="1" showInputMessage="1" showErrorMessage="1" error="調査票の回収が「あり」の場合のみ入力できます" sqref="Y16:AA16" xr:uid="{00000000-0002-0000-0100-000003000000}">
      <formula1>H14="■"</formula1>
    </dataValidation>
  </dataValidations>
  <pageMargins left="0.70866141732283472" right="0.70866141732283472" top="0.74803149606299213" bottom="0.74803149606299213" header="0.31496062992125984" footer="0.31496062992125984"/>
  <pageSetup paperSize="9" scale="75" orientation="portrait" r:id="rId1"/>
  <headerFooter>
    <oddFooter>&amp;R公立大学法人横浜市立大学附属市民総合医療センター</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追加契約時</vt:lpstr>
      <vt:lpstr>記入見本</vt:lpstr>
      <vt:lpstr>記入見本!Print_Area</vt:lpstr>
      <vt:lpstr>追加契約時!Print_Area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YCU</cp:lastModifiedBy>
  <cp:lastPrinted>2023-05-09T04:52:40Z</cp:lastPrinted>
  <dcterms:created xsi:type="dcterms:W3CDTF">2015-07-23T02:45:46Z</dcterms:created>
  <dcterms:modified xsi:type="dcterms:W3CDTF">2023-05-09T06:58:48Z</dcterms:modified>
</cp:coreProperties>
</file>